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Ts3410d474\事務所\総務部\四国土建　配布書式（令和）インボイス最新\"/>
    </mc:Choice>
  </mc:AlternateContent>
  <xr:revisionPtr revIDLastSave="0" documentId="13_ncr:1_{C7492A3A-852E-4907-947E-86CC8BE187EC}" xr6:coauthVersionLast="47" xr6:coauthVersionMax="47" xr10:uidLastSave="{00000000-0000-0000-0000-000000000000}"/>
  <bookViews>
    <workbookView xWindow="-120" yWindow="-120" windowWidth="29040" windowHeight="15720" activeTab="1" xr2:uid="{00000000-000D-0000-FFFF-FFFF00000000}"/>
  </bookViews>
  <sheets>
    <sheet name="入力シート" sheetId="1" r:id="rId1"/>
    <sheet name="請求書①" sheetId="38" r:id="rId2"/>
    <sheet name="請求書②" sheetId="39" r:id="rId3"/>
    <sheet name="現場別明細書1" sheetId="11" r:id="rId4"/>
    <sheet name="現場別明細書2" sheetId="40" r:id="rId5"/>
    <sheet name="現場別明細書3" sheetId="41" r:id="rId6"/>
    <sheet name="現場別明細書4" sheetId="42" r:id="rId7"/>
    <sheet name="現場別明細書5" sheetId="43" r:id="rId8"/>
    <sheet name="現場別明細書6" sheetId="44" r:id="rId9"/>
    <sheet name="現場別明細書7" sheetId="45" r:id="rId10"/>
    <sheet name="現場別明細書8" sheetId="46" r:id="rId11"/>
    <sheet name="現場別明細書9" sheetId="47" r:id="rId12"/>
    <sheet name="現場別明細書10" sheetId="48" r:id="rId13"/>
    <sheet name="現場別明細書11" sheetId="49" r:id="rId14"/>
    <sheet name="現場別明細書12" sheetId="50" r:id="rId15"/>
    <sheet name="現場別明細書13" sheetId="51" r:id="rId16"/>
    <sheet name="現場別明細書14" sheetId="52" r:id="rId17"/>
    <sheet name="現場別明細書15" sheetId="53" r:id="rId18"/>
    <sheet name="現場別明細書16" sheetId="54" r:id="rId19"/>
    <sheet name="現場別明細書17" sheetId="55" r:id="rId20"/>
    <sheet name="現場別明細書18" sheetId="56" r:id="rId21"/>
    <sheet name="現場別明細書19" sheetId="57" r:id="rId22"/>
    <sheet name="現場別明細書20" sheetId="58" r:id="rId23"/>
  </sheets>
  <definedNames>
    <definedName name="_xlnm.Print_Area" localSheetId="3">現場別明細書1!$A$1:$J$69</definedName>
    <definedName name="_xlnm.Print_Area" localSheetId="12">現場別明細書10!$A$1:$J$69</definedName>
    <definedName name="_xlnm.Print_Area" localSheetId="13">現場別明細書11!$A$1:$J$69</definedName>
    <definedName name="_xlnm.Print_Area" localSheetId="14">現場別明細書12!$A$1:$J$69</definedName>
    <definedName name="_xlnm.Print_Area" localSheetId="15">現場別明細書13!$A$1:$J$69</definedName>
    <definedName name="_xlnm.Print_Area" localSheetId="16">現場別明細書14!$A$1:$J$69</definedName>
    <definedName name="_xlnm.Print_Area" localSheetId="17">現場別明細書15!$A$1:$J$69</definedName>
    <definedName name="_xlnm.Print_Area" localSheetId="18">現場別明細書16!$A$1:$J$69</definedName>
    <definedName name="_xlnm.Print_Area" localSheetId="19">現場別明細書17!$A$1:$J$69</definedName>
    <definedName name="_xlnm.Print_Area" localSheetId="20">現場別明細書18!$A$1:$J$69</definedName>
    <definedName name="_xlnm.Print_Area" localSheetId="21">現場別明細書19!$A$1:$J$69</definedName>
    <definedName name="_xlnm.Print_Area" localSheetId="4">現場別明細書2!$A$1:$J$69</definedName>
    <definedName name="_xlnm.Print_Area" localSheetId="22">現場別明細書20!$A$1:$J$69</definedName>
    <definedName name="_xlnm.Print_Area" localSheetId="5">現場別明細書3!$A$1:$J$69</definedName>
    <definedName name="_xlnm.Print_Area" localSheetId="6">現場別明細書4!$A$1:$J$69</definedName>
    <definedName name="_xlnm.Print_Area" localSheetId="7">現場別明細書5!$A$1:$J$69</definedName>
    <definedName name="_xlnm.Print_Area" localSheetId="8">現場別明細書6!$A$1:$J$69</definedName>
    <definedName name="_xlnm.Print_Area" localSheetId="9">現場別明細書7!$A$1:$J$69</definedName>
    <definedName name="_xlnm.Print_Area" localSheetId="10">現場別明細書8!$A$1:$J$69</definedName>
    <definedName name="_xlnm.Print_Area" localSheetId="11">現場別明細書9!$A$1:$J$69</definedName>
    <definedName name="_xlnm.Print_Area" localSheetId="1">請求書①!$A$1:$N$85</definedName>
    <definedName name="_xlnm.Print_Area" localSheetId="2">請求書②!$A$1:$N$85</definedName>
    <definedName name="_xlnm.Print_Area" localSheetId="0">入力シート!$A$1:$I$32</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62" i="39" l="1"/>
  <c r="M17" i="39"/>
  <c r="M15" i="39"/>
  <c r="M62" i="38"/>
  <c r="M17" i="38"/>
  <c r="K6" i="38" l="1"/>
  <c r="K6" i="39" l="1"/>
  <c r="I22" i="11" l="1"/>
  <c r="I21" i="11"/>
  <c r="I20" i="11"/>
  <c r="I19" i="11"/>
  <c r="I18" i="11"/>
  <c r="I17" i="11"/>
  <c r="I16" i="11"/>
  <c r="I15" i="11"/>
  <c r="I14" i="11"/>
  <c r="I13" i="11"/>
  <c r="I12" i="11"/>
  <c r="I11" i="11"/>
  <c r="I10" i="11"/>
  <c r="I9" i="11"/>
  <c r="I8" i="11"/>
  <c r="I7" i="11"/>
  <c r="I22" i="40"/>
  <c r="I21" i="40"/>
  <c r="I20" i="40"/>
  <c r="I19" i="40"/>
  <c r="I18" i="40"/>
  <c r="I17" i="40"/>
  <c r="I16" i="40"/>
  <c r="I15" i="40"/>
  <c r="I14" i="40"/>
  <c r="I13" i="40"/>
  <c r="I12" i="40"/>
  <c r="I11" i="40"/>
  <c r="I10" i="40"/>
  <c r="I9" i="40"/>
  <c r="I8" i="40"/>
  <c r="I7" i="40"/>
  <c r="I7" i="41"/>
  <c r="I8" i="41"/>
  <c r="I9" i="41"/>
  <c r="I10" i="41"/>
  <c r="I11" i="41"/>
  <c r="I12" i="41"/>
  <c r="I13" i="41"/>
  <c r="I14" i="41"/>
  <c r="I15" i="41"/>
  <c r="I16" i="41"/>
  <c r="I17" i="41"/>
  <c r="I18" i="41"/>
  <c r="I19" i="41"/>
  <c r="I20" i="41"/>
  <c r="I21" i="41"/>
  <c r="I22" i="41"/>
  <c r="I7" i="42"/>
  <c r="I8" i="42"/>
  <c r="I9" i="42"/>
  <c r="I10" i="42"/>
  <c r="I11" i="42"/>
  <c r="I12" i="42"/>
  <c r="I13" i="42"/>
  <c r="I14" i="42"/>
  <c r="I15" i="42"/>
  <c r="I16" i="42"/>
  <c r="I17" i="42"/>
  <c r="I18" i="42"/>
  <c r="I19" i="42"/>
  <c r="I20" i="42"/>
  <c r="I21" i="42"/>
  <c r="I22" i="42"/>
  <c r="I7" i="43"/>
  <c r="I8" i="43"/>
  <c r="I9" i="43"/>
  <c r="I10" i="43"/>
  <c r="I11" i="43"/>
  <c r="I12" i="43"/>
  <c r="I13" i="43"/>
  <c r="I14" i="43"/>
  <c r="I15" i="43"/>
  <c r="I16" i="43"/>
  <c r="I17" i="43"/>
  <c r="I18" i="43"/>
  <c r="I19" i="43"/>
  <c r="I20" i="43"/>
  <c r="I21" i="43"/>
  <c r="I22" i="43"/>
  <c r="I7" i="44"/>
  <c r="I8" i="44"/>
  <c r="I9" i="44"/>
  <c r="I10" i="44"/>
  <c r="I11" i="44"/>
  <c r="I12" i="44"/>
  <c r="I13" i="44"/>
  <c r="I14" i="44"/>
  <c r="I15" i="44"/>
  <c r="I16" i="44"/>
  <c r="I17" i="44"/>
  <c r="I18" i="44"/>
  <c r="I19" i="44"/>
  <c r="I20" i="44"/>
  <c r="I21" i="44"/>
  <c r="I22" i="44"/>
  <c r="G4" i="43" l="1"/>
  <c r="H44" i="40" l="1"/>
  <c r="G4" i="40"/>
  <c r="G39" i="40" s="1"/>
  <c r="I44" i="40"/>
  <c r="I45" i="40"/>
  <c r="I49" i="40"/>
  <c r="I53" i="40"/>
  <c r="B38" i="40"/>
  <c r="A42" i="40"/>
  <c r="B42" i="40"/>
  <c r="F42" i="40"/>
  <c r="G42" i="40"/>
  <c r="H42" i="40"/>
  <c r="I42" i="40"/>
  <c r="A43" i="40"/>
  <c r="B43" i="40"/>
  <c r="F43" i="40"/>
  <c r="G43" i="40"/>
  <c r="H43" i="40"/>
  <c r="I43" i="40"/>
  <c r="A44" i="40"/>
  <c r="B44" i="40"/>
  <c r="F44" i="40"/>
  <c r="G44" i="40"/>
  <c r="A45" i="40"/>
  <c r="B45" i="40"/>
  <c r="F45" i="40"/>
  <c r="G45" i="40"/>
  <c r="H45" i="40"/>
  <c r="A46" i="40"/>
  <c r="B46" i="40"/>
  <c r="F46" i="40"/>
  <c r="G46" i="40"/>
  <c r="H46" i="40"/>
  <c r="I46" i="40"/>
  <c r="A47" i="40"/>
  <c r="B47" i="40"/>
  <c r="F47" i="40"/>
  <c r="G47" i="40"/>
  <c r="H47" i="40"/>
  <c r="I47" i="40"/>
  <c r="A48" i="40"/>
  <c r="B48" i="40"/>
  <c r="F48" i="40"/>
  <c r="G48" i="40"/>
  <c r="H48" i="40"/>
  <c r="I48" i="40"/>
  <c r="A49" i="40"/>
  <c r="B49" i="40"/>
  <c r="F49" i="40"/>
  <c r="G49" i="40"/>
  <c r="H49" i="40"/>
  <c r="A50" i="40"/>
  <c r="B50" i="40"/>
  <c r="F50" i="40"/>
  <c r="G50" i="40"/>
  <c r="H50" i="40"/>
  <c r="I50" i="40"/>
  <c r="A51" i="40"/>
  <c r="B51" i="40"/>
  <c r="F51" i="40"/>
  <c r="G51" i="40"/>
  <c r="H51" i="40"/>
  <c r="I51" i="40"/>
  <c r="A52" i="40"/>
  <c r="B52" i="40"/>
  <c r="F52" i="40"/>
  <c r="G52" i="40"/>
  <c r="H52" i="40"/>
  <c r="I52" i="40"/>
  <c r="A53" i="40"/>
  <c r="B53" i="40"/>
  <c r="F53" i="40"/>
  <c r="G53" i="40"/>
  <c r="H53" i="40"/>
  <c r="A54" i="40"/>
  <c r="B54" i="40"/>
  <c r="F54" i="40"/>
  <c r="G54" i="40"/>
  <c r="H54" i="40"/>
  <c r="I54" i="40"/>
  <c r="A55" i="40"/>
  <c r="B55" i="40"/>
  <c r="F55" i="40"/>
  <c r="G55" i="40"/>
  <c r="H55" i="40"/>
  <c r="I55" i="40"/>
  <c r="A56" i="40"/>
  <c r="B56" i="40"/>
  <c r="F56" i="40"/>
  <c r="G56" i="40"/>
  <c r="H56" i="40"/>
  <c r="I56" i="40"/>
  <c r="A57" i="40"/>
  <c r="B57" i="40"/>
  <c r="F57" i="40"/>
  <c r="G57" i="40"/>
  <c r="H57" i="40"/>
  <c r="I57" i="40"/>
  <c r="A66" i="40"/>
  <c r="B47" i="11"/>
  <c r="H47" i="11"/>
  <c r="I23" i="40" l="1"/>
  <c r="A26" i="40" s="1"/>
  <c r="I58" i="40"/>
  <c r="A61" i="40" s="1"/>
  <c r="I22" i="58"/>
  <c r="I21" i="58"/>
  <c r="I20" i="58"/>
  <c r="I19" i="58"/>
  <c r="I18" i="58"/>
  <c r="I17" i="58"/>
  <c r="I16" i="58"/>
  <c r="I15" i="58"/>
  <c r="I14" i="58"/>
  <c r="I13" i="58"/>
  <c r="I12" i="58"/>
  <c r="I11" i="58"/>
  <c r="I10" i="58"/>
  <c r="I9" i="58"/>
  <c r="I8" i="58"/>
  <c r="I7" i="58"/>
  <c r="I22" i="57"/>
  <c r="I21" i="57"/>
  <c r="I20" i="57"/>
  <c r="I19" i="57"/>
  <c r="I18" i="57"/>
  <c r="I17" i="57"/>
  <c r="I16" i="57"/>
  <c r="I15" i="57"/>
  <c r="I14" i="57"/>
  <c r="I13" i="57"/>
  <c r="I12" i="57"/>
  <c r="I11" i="57"/>
  <c r="I10" i="57"/>
  <c r="I9" i="57"/>
  <c r="I8" i="57"/>
  <c r="I7" i="57"/>
  <c r="I22" i="56"/>
  <c r="I21" i="56"/>
  <c r="I20" i="56"/>
  <c r="I19" i="56"/>
  <c r="I18" i="56"/>
  <c r="I17" i="56"/>
  <c r="I16" i="56"/>
  <c r="I15" i="56"/>
  <c r="I14" i="56"/>
  <c r="I13" i="56"/>
  <c r="I12" i="56"/>
  <c r="I11" i="56"/>
  <c r="I10" i="56"/>
  <c r="I9" i="56"/>
  <c r="I8" i="56"/>
  <c r="I7" i="56"/>
  <c r="I22" i="55"/>
  <c r="I21" i="55"/>
  <c r="I20" i="55"/>
  <c r="I19" i="55"/>
  <c r="I18" i="55"/>
  <c r="I17" i="55"/>
  <c r="I16" i="55"/>
  <c r="I15" i="55"/>
  <c r="I14" i="55"/>
  <c r="I13" i="55"/>
  <c r="I12" i="55"/>
  <c r="I11" i="55"/>
  <c r="I10" i="55"/>
  <c r="I9" i="55"/>
  <c r="I8" i="55"/>
  <c r="I7" i="55"/>
  <c r="I22" i="54"/>
  <c r="I21" i="54"/>
  <c r="I20" i="54"/>
  <c r="I19" i="54"/>
  <c r="I18" i="54"/>
  <c r="I17" i="54"/>
  <c r="I16" i="54"/>
  <c r="I15" i="54"/>
  <c r="I14" i="54"/>
  <c r="I13" i="54"/>
  <c r="I12" i="54"/>
  <c r="I11" i="54"/>
  <c r="I10" i="54"/>
  <c r="I9" i="54"/>
  <c r="I8" i="54"/>
  <c r="I7" i="54"/>
  <c r="I22" i="53"/>
  <c r="I21" i="53"/>
  <c r="I20" i="53"/>
  <c r="I19" i="53"/>
  <c r="I18" i="53"/>
  <c r="I17" i="53"/>
  <c r="I16" i="53"/>
  <c r="I15" i="53"/>
  <c r="I14" i="53"/>
  <c r="I13" i="53"/>
  <c r="I12" i="53"/>
  <c r="I11" i="53"/>
  <c r="I10" i="53"/>
  <c r="I9" i="53"/>
  <c r="I8" i="53"/>
  <c r="I7" i="53"/>
  <c r="I22" i="52"/>
  <c r="I21" i="52"/>
  <c r="I20" i="52"/>
  <c r="I19" i="52"/>
  <c r="I18" i="52"/>
  <c r="I17" i="52"/>
  <c r="I16" i="52"/>
  <c r="I15" i="52"/>
  <c r="I14" i="52"/>
  <c r="I13" i="52"/>
  <c r="I12" i="52"/>
  <c r="I11" i="52"/>
  <c r="I10" i="52"/>
  <c r="I9" i="52"/>
  <c r="I8" i="52"/>
  <c r="I7" i="52"/>
  <c r="I22" i="51"/>
  <c r="I21" i="51"/>
  <c r="I20" i="51"/>
  <c r="I19" i="51"/>
  <c r="I18" i="51"/>
  <c r="I17" i="51"/>
  <c r="I16" i="51"/>
  <c r="I15" i="51"/>
  <c r="I14" i="51"/>
  <c r="I13" i="51"/>
  <c r="I12" i="51"/>
  <c r="I11" i="51"/>
  <c r="I10" i="51"/>
  <c r="I9" i="51"/>
  <c r="I8" i="51"/>
  <c r="I7" i="51"/>
  <c r="I22" i="50"/>
  <c r="I21" i="50"/>
  <c r="I20" i="50"/>
  <c r="I19" i="50"/>
  <c r="I18" i="50"/>
  <c r="I17" i="50"/>
  <c r="I16" i="50"/>
  <c r="I15" i="50"/>
  <c r="I14" i="50"/>
  <c r="I13" i="50"/>
  <c r="I12" i="50"/>
  <c r="I11" i="50"/>
  <c r="I10" i="50"/>
  <c r="I9" i="50"/>
  <c r="I8" i="50"/>
  <c r="I7" i="50"/>
  <c r="I22" i="49"/>
  <c r="I21" i="49"/>
  <c r="I20" i="49"/>
  <c r="I19" i="49"/>
  <c r="I18" i="49"/>
  <c r="I17" i="49"/>
  <c r="I16" i="49"/>
  <c r="I15" i="49"/>
  <c r="I14" i="49"/>
  <c r="I13" i="49"/>
  <c r="I12" i="49"/>
  <c r="I11" i="49"/>
  <c r="I10" i="49"/>
  <c r="I9" i="49"/>
  <c r="I8" i="49"/>
  <c r="I7" i="49"/>
  <c r="I22" i="48"/>
  <c r="I21" i="48"/>
  <c r="I20" i="48"/>
  <c r="I19" i="48"/>
  <c r="I18" i="48"/>
  <c r="I17" i="48"/>
  <c r="I16" i="48"/>
  <c r="I15" i="48"/>
  <c r="I14" i="48"/>
  <c r="I13" i="48"/>
  <c r="I12" i="48"/>
  <c r="I11" i="48"/>
  <c r="I10" i="48"/>
  <c r="I9" i="48"/>
  <c r="I8" i="48"/>
  <c r="I7" i="48"/>
  <c r="I22" i="47"/>
  <c r="I21" i="47"/>
  <c r="I20" i="47"/>
  <c r="I19" i="47"/>
  <c r="I18" i="47"/>
  <c r="I17" i="47"/>
  <c r="I16" i="47"/>
  <c r="I15" i="47"/>
  <c r="I14" i="47"/>
  <c r="I13" i="47"/>
  <c r="I12" i="47"/>
  <c r="I11" i="47"/>
  <c r="I10" i="47"/>
  <c r="I9" i="47"/>
  <c r="I8" i="47"/>
  <c r="I7" i="47"/>
  <c r="I22" i="46"/>
  <c r="I21" i="46"/>
  <c r="I20" i="46"/>
  <c r="I19" i="46"/>
  <c r="I18" i="46"/>
  <c r="I17" i="46"/>
  <c r="I16" i="46"/>
  <c r="I15" i="46"/>
  <c r="I14" i="46"/>
  <c r="I13" i="46"/>
  <c r="I12" i="46"/>
  <c r="I11" i="46"/>
  <c r="I10" i="46"/>
  <c r="I9" i="46"/>
  <c r="I8" i="46"/>
  <c r="I7" i="46"/>
  <c r="I22" i="45"/>
  <c r="I21" i="45"/>
  <c r="I20" i="45"/>
  <c r="I19" i="45"/>
  <c r="I18" i="45"/>
  <c r="I17" i="45"/>
  <c r="I16" i="45"/>
  <c r="I15" i="45"/>
  <c r="I14" i="45"/>
  <c r="I13" i="45"/>
  <c r="I12" i="45"/>
  <c r="I11" i="45"/>
  <c r="I10" i="45"/>
  <c r="I9" i="45"/>
  <c r="I8" i="45"/>
  <c r="I7" i="45"/>
  <c r="B38" i="39"/>
  <c r="B37" i="39"/>
  <c r="B36" i="39"/>
  <c r="B35" i="39"/>
  <c r="B34" i="39"/>
  <c r="B33" i="39"/>
  <c r="B32" i="39"/>
  <c r="B31" i="39"/>
  <c r="B30" i="39"/>
  <c r="B29" i="39"/>
  <c r="D26" i="40" l="1"/>
  <c r="G26" i="40" s="1"/>
  <c r="D61" i="40"/>
  <c r="G61" i="40" s="1"/>
  <c r="B33" i="38"/>
  <c r="B34" i="38"/>
  <c r="B35" i="38"/>
  <c r="B36" i="38"/>
  <c r="B37" i="38"/>
  <c r="B38" i="38"/>
  <c r="B32" i="38"/>
  <c r="B31" i="38"/>
  <c r="B30" i="38"/>
  <c r="B29" i="38"/>
  <c r="J17" i="38" l="1"/>
  <c r="J62" i="38" s="1"/>
  <c r="M15" i="38"/>
  <c r="M60" i="38" s="1"/>
  <c r="J15" i="38"/>
  <c r="J60" i="38" s="1"/>
  <c r="J13" i="38"/>
  <c r="J58" i="38" s="1"/>
  <c r="J11" i="38"/>
  <c r="J13" i="39"/>
  <c r="J17" i="39" l="1"/>
  <c r="J62" i="39" s="1"/>
  <c r="J15" i="39"/>
  <c r="J60" i="39" s="1"/>
  <c r="M60" i="39"/>
  <c r="J58" i="39"/>
  <c r="J11" i="39"/>
  <c r="J56" i="39" s="1"/>
  <c r="J56" i="38"/>
  <c r="G4" i="52" l="1"/>
  <c r="G39" i="52" s="1"/>
  <c r="I45" i="52"/>
  <c r="I23" i="52"/>
  <c r="A26" i="52" s="1"/>
  <c r="F32" i="39" s="1"/>
  <c r="F77" i="39" s="1"/>
  <c r="I53" i="52"/>
  <c r="I57" i="52"/>
  <c r="B38" i="52"/>
  <c r="A42" i="52"/>
  <c r="B42" i="52"/>
  <c r="F42" i="52"/>
  <c r="G42" i="52"/>
  <c r="H42" i="52"/>
  <c r="I42" i="52"/>
  <c r="A43" i="52"/>
  <c r="B43" i="52"/>
  <c r="F43" i="52"/>
  <c r="G43" i="52"/>
  <c r="H43" i="52"/>
  <c r="I43" i="52"/>
  <c r="A44" i="52"/>
  <c r="B44" i="52"/>
  <c r="F44" i="52"/>
  <c r="G44" i="52"/>
  <c r="H44" i="52"/>
  <c r="I44" i="52"/>
  <c r="A45" i="52"/>
  <c r="B45" i="52"/>
  <c r="F45" i="52"/>
  <c r="G45" i="52"/>
  <c r="H45" i="52"/>
  <c r="A46" i="52"/>
  <c r="B46" i="52"/>
  <c r="F46" i="52"/>
  <c r="G46" i="52"/>
  <c r="H46" i="52"/>
  <c r="I46" i="52"/>
  <c r="A47" i="52"/>
  <c r="B47" i="52"/>
  <c r="F47" i="52"/>
  <c r="G47" i="52"/>
  <c r="H47" i="52"/>
  <c r="I47" i="52"/>
  <c r="A48" i="52"/>
  <c r="B48" i="52"/>
  <c r="F48" i="52"/>
  <c r="G48" i="52"/>
  <c r="H48" i="52"/>
  <c r="I48" i="52"/>
  <c r="A49" i="52"/>
  <c r="B49" i="52"/>
  <c r="F49" i="52"/>
  <c r="G49" i="52"/>
  <c r="H49" i="52"/>
  <c r="A50" i="52"/>
  <c r="B50" i="52"/>
  <c r="F50" i="52"/>
  <c r="G50" i="52"/>
  <c r="H50" i="52"/>
  <c r="I50" i="52"/>
  <c r="A51" i="52"/>
  <c r="B51" i="52"/>
  <c r="F51" i="52"/>
  <c r="G51" i="52"/>
  <c r="H51" i="52"/>
  <c r="I51" i="52"/>
  <c r="A52" i="52"/>
  <c r="B52" i="52"/>
  <c r="F52" i="52"/>
  <c r="G52" i="52"/>
  <c r="H52" i="52"/>
  <c r="I52" i="52"/>
  <c r="A53" i="52"/>
  <c r="B53" i="52"/>
  <c r="F53" i="52"/>
  <c r="G53" i="52"/>
  <c r="H53" i="52"/>
  <c r="A54" i="52"/>
  <c r="B54" i="52"/>
  <c r="F54" i="52"/>
  <c r="G54" i="52"/>
  <c r="H54" i="52"/>
  <c r="I54" i="52"/>
  <c r="A55" i="52"/>
  <c r="B55" i="52"/>
  <c r="F55" i="52"/>
  <c r="G55" i="52"/>
  <c r="H55" i="52"/>
  <c r="I55" i="52"/>
  <c r="A56" i="52"/>
  <c r="B56" i="52"/>
  <c r="F56" i="52"/>
  <c r="G56" i="52"/>
  <c r="H56" i="52"/>
  <c r="I56" i="52"/>
  <c r="A57" i="52"/>
  <c r="B57" i="52"/>
  <c r="F57" i="52"/>
  <c r="G57" i="52"/>
  <c r="H57" i="52"/>
  <c r="A66" i="52"/>
  <c r="M84" i="39"/>
  <c r="M85" i="39"/>
  <c r="M75" i="39"/>
  <c r="M76" i="39"/>
  <c r="M77" i="39"/>
  <c r="M78" i="39"/>
  <c r="M79" i="39"/>
  <c r="M80" i="39"/>
  <c r="M81" i="39"/>
  <c r="M82" i="39"/>
  <c r="M83" i="39"/>
  <c r="M74" i="39"/>
  <c r="M84" i="38"/>
  <c r="M85" i="38"/>
  <c r="M75" i="38"/>
  <c r="M76" i="38"/>
  <c r="M77" i="38"/>
  <c r="M78" i="38"/>
  <c r="M79" i="38"/>
  <c r="M80" i="38"/>
  <c r="M81" i="38"/>
  <c r="M82" i="38"/>
  <c r="M83" i="38"/>
  <c r="M74" i="38"/>
  <c r="F23" i="38"/>
  <c r="D26" i="52" l="1"/>
  <c r="G26" i="52" s="1"/>
  <c r="H32" i="39"/>
  <c r="I49" i="52"/>
  <c r="I58" i="52" s="1"/>
  <c r="A61" i="52" s="1"/>
  <c r="A66" i="58"/>
  <c r="I57" i="58"/>
  <c r="H57" i="58"/>
  <c r="G57" i="58"/>
  <c r="F57" i="58"/>
  <c r="B57" i="58"/>
  <c r="A57" i="58"/>
  <c r="H56" i="58"/>
  <c r="G56" i="58"/>
  <c r="F56" i="58"/>
  <c r="B56" i="58"/>
  <c r="A56" i="58"/>
  <c r="H55" i="58"/>
  <c r="G55" i="58"/>
  <c r="F55" i="58"/>
  <c r="B55" i="58"/>
  <c r="A55" i="58"/>
  <c r="H54" i="58"/>
  <c r="G54" i="58"/>
  <c r="F54" i="58"/>
  <c r="B54" i="58"/>
  <c r="A54" i="58"/>
  <c r="I53" i="58"/>
  <c r="H53" i="58"/>
  <c r="G53" i="58"/>
  <c r="F53" i="58"/>
  <c r="B53" i="58"/>
  <c r="A53" i="58"/>
  <c r="H52" i="58"/>
  <c r="G52" i="58"/>
  <c r="F52" i="58"/>
  <c r="B52" i="58"/>
  <c r="A52" i="58"/>
  <c r="H51" i="58"/>
  <c r="G51" i="58"/>
  <c r="F51" i="58"/>
  <c r="B51" i="58"/>
  <c r="A51" i="58"/>
  <c r="H50" i="58"/>
  <c r="G50" i="58"/>
  <c r="F50" i="58"/>
  <c r="B50" i="58"/>
  <c r="A50" i="58"/>
  <c r="I49" i="58"/>
  <c r="H49" i="58"/>
  <c r="G49" i="58"/>
  <c r="F49" i="58"/>
  <c r="B49" i="58"/>
  <c r="A49" i="58"/>
  <c r="H48" i="58"/>
  <c r="G48" i="58"/>
  <c r="F48" i="58"/>
  <c r="B48" i="58"/>
  <c r="A48" i="58"/>
  <c r="H47" i="58"/>
  <c r="G47" i="58"/>
  <c r="F47" i="58"/>
  <c r="B47" i="58"/>
  <c r="A47" i="58"/>
  <c r="H46" i="58"/>
  <c r="G46" i="58"/>
  <c r="F46" i="58"/>
  <c r="B46" i="58"/>
  <c r="A46" i="58"/>
  <c r="I45" i="58"/>
  <c r="H45" i="58"/>
  <c r="G45" i="58"/>
  <c r="F45" i="58"/>
  <c r="B45" i="58"/>
  <c r="A45" i="58"/>
  <c r="H44" i="58"/>
  <c r="G44" i="58"/>
  <c r="F44" i="58"/>
  <c r="B44" i="58"/>
  <c r="A44" i="58"/>
  <c r="H43" i="58"/>
  <c r="G43" i="58"/>
  <c r="F43" i="58"/>
  <c r="B43" i="58"/>
  <c r="A43" i="58"/>
  <c r="H42" i="58"/>
  <c r="G42" i="58"/>
  <c r="F42" i="58"/>
  <c r="B42" i="58"/>
  <c r="A42" i="58"/>
  <c r="B38" i="58"/>
  <c r="I56" i="58"/>
  <c r="I55" i="58"/>
  <c r="I54" i="58"/>
  <c r="I52" i="58"/>
  <c r="I51" i="58"/>
  <c r="I50" i="58"/>
  <c r="I48" i="58"/>
  <c r="I47" i="58"/>
  <c r="I46" i="58"/>
  <c r="I44" i="58"/>
  <c r="I43" i="58"/>
  <c r="I42" i="58"/>
  <c r="G4" i="58"/>
  <c r="G39" i="58" s="1"/>
  <c r="A66" i="57"/>
  <c r="I57" i="57"/>
  <c r="H57" i="57"/>
  <c r="G57" i="57"/>
  <c r="F57" i="57"/>
  <c r="B57" i="57"/>
  <c r="A57" i="57"/>
  <c r="H56" i="57"/>
  <c r="G56" i="57"/>
  <c r="F56" i="57"/>
  <c r="B56" i="57"/>
  <c r="A56" i="57"/>
  <c r="H55" i="57"/>
  <c r="G55" i="57"/>
  <c r="F55" i="57"/>
  <c r="B55" i="57"/>
  <c r="A55" i="57"/>
  <c r="H54" i="57"/>
  <c r="G54" i="57"/>
  <c r="F54" i="57"/>
  <c r="B54" i="57"/>
  <c r="A54" i="57"/>
  <c r="I53" i="57"/>
  <c r="H53" i="57"/>
  <c r="G53" i="57"/>
  <c r="F53" i="57"/>
  <c r="B53" i="57"/>
  <c r="A53" i="57"/>
  <c r="H52" i="57"/>
  <c r="G52" i="57"/>
  <c r="F52" i="57"/>
  <c r="B52" i="57"/>
  <c r="A52" i="57"/>
  <c r="H51" i="57"/>
  <c r="G51" i="57"/>
  <c r="F51" i="57"/>
  <c r="B51" i="57"/>
  <c r="A51" i="57"/>
  <c r="H50" i="57"/>
  <c r="G50" i="57"/>
  <c r="F50" i="57"/>
  <c r="B50" i="57"/>
  <c r="A50" i="57"/>
  <c r="I49" i="57"/>
  <c r="H49" i="57"/>
  <c r="G49" i="57"/>
  <c r="F49" i="57"/>
  <c r="B49" i="57"/>
  <c r="A49" i="57"/>
  <c r="H48" i="57"/>
  <c r="G48" i="57"/>
  <c r="F48" i="57"/>
  <c r="B48" i="57"/>
  <c r="A48" i="57"/>
  <c r="H47" i="57"/>
  <c r="G47" i="57"/>
  <c r="F47" i="57"/>
  <c r="B47" i="57"/>
  <c r="A47" i="57"/>
  <c r="H46" i="57"/>
  <c r="G46" i="57"/>
  <c r="F46" i="57"/>
  <c r="B46" i="57"/>
  <c r="A46" i="57"/>
  <c r="I45" i="57"/>
  <c r="H45" i="57"/>
  <c r="G45" i="57"/>
  <c r="F45" i="57"/>
  <c r="B45" i="57"/>
  <c r="A45" i="57"/>
  <c r="H44" i="57"/>
  <c r="G44" i="57"/>
  <c r="F44" i="57"/>
  <c r="B44" i="57"/>
  <c r="A44" i="57"/>
  <c r="H43" i="57"/>
  <c r="G43" i="57"/>
  <c r="F43" i="57"/>
  <c r="B43" i="57"/>
  <c r="A43" i="57"/>
  <c r="H42" i="57"/>
  <c r="G42" i="57"/>
  <c r="F42" i="57"/>
  <c r="B42" i="57"/>
  <c r="A42" i="57"/>
  <c r="B38" i="57"/>
  <c r="I56" i="57"/>
  <c r="I55" i="57"/>
  <c r="I54" i="57"/>
  <c r="I52" i="57"/>
  <c r="I51" i="57"/>
  <c r="I50" i="57"/>
  <c r="I48" i="57"/>
  <c r="I47" i="57"/>
  <c r="I46" i="57"/>
  <c r="I44" i="57"/>
  <c r="I43" i="57"/>
  <c r="I42" i="57"/>
  <c r="G4" i="57"/>
  <c r="G39" i="57" s="1"/>
  <c r="A66" i="56"/>
  <c r="I57" i="56"/>
  <c r="H57" i="56"/>
  <c r="G57" i="56"/>
  <c r="F57" i="56"/>
  <c r="B57" i="56"/>
  <c r="A57" i="56"/>
  <c r="H56" i="56"/>
  <c r="G56" i="56"/>
  <c r="F56" i="56"/>
  <c r="B56" i="56"/>
  <c r="A56" i="56"/>
  <c r="H55" i="56"/>
  <c r="G55" i="56"/>
  <c r="F55" i="56"/>
  <c r="B55" i="56"/>
  <c r="A55" i="56"/>
  <c r="I54" i="56"/>
  <c r="H54" i="56"/>
  <c r="G54" i="56"/>
  <c r="F54" i="56"/>
  <c r="B54" i="56"/>
  <c r="A54" i="56"/>
  <c r="I53" i="56"/>
  <c r="H53" i="56"/>
  <c r="G53" i="56"/>
  <c r="F53" i="56"/>
  <c r="B53" i="56"/>
  <c r="A53" i="56"/>
  <c r="H52" i="56"/>
  <c r="G52" i="56"/>
  <c r="F52" i="56"/>
  <c r="B52" i="56"/>
  <c r="A52" i="56"/>
  <c r="H51" i="56"/>
  <c r="G51" i="56"/>
  <c r="F51" i="56"/>
  <c r="B51" i="56"/>
  <c r="A51" i="56"/>
  <c r="I50" i="56"/>
  <c r="H50" i="56"/>
  <c r="G50" i="56"/>
  <c r="F50" i="56"/>
  <c r="B50" i="56"/>
  <c r="A50" i="56"/>
  <c r="I49" i="56"/>
  <c r="H49" i="56"/>
  <c r="G49" i="56"/>
  <c r="F49" i="56"/>
  <c r="B49" i="56"/>
  <c r="A49" i="56"/>
  <c r="H48" i="56"/>
  <c r="G48" i="56"/>
  <c r="F48" i="56"/>
  <c r="B48" i="56"/>
  <c r="A48" i="56"/>
  <c r="H47" i="56"/>
  <c r="G47" i="56"/>
  <c r="F47" i="56"/>
  <c r="B47" i="56"/>
  <c r="A47" i="56"/>
  <c r="I46" i="56"/>
  <c r="H46" i="56"/>
  <c r="G46" i="56"/>
  <c r="F46" i="56"/>
  <c r="B46" i="56"/>
  <c r="A46" i="56"/>
  <c r="I45" i="56"/>
  <c r="H45" i="56"/>
  <c r="G45" i="56"/>
  <c r="F45" i="56"/>
  <c r="B45" i="56"/>
  <c r="A45" i="56"/>
  <c r="H44" i="56"/>
  <c r="G44" i="56"/>
  <c r="F44" i="56"/>
  <c r="B44" i="56"/>
  <c r="A44" i="56"/>
  <c r="H43" i="56"/>
  <c r="G43" i="56"/>
  <c r="F43" i="56"/>
  <c r="B43" i="56"/>
  <c r="A43" i="56"/>
  <c r="I42" i="56"/>
  <c r="H42" i="56"/>
  <c r="G42" i="56"/>
  <c r="F42" i="56"/>
  <c r="B42" i="56"/>
  <c r="A42" i="56"/>
  <c r="B38" i="56"/>
  <c r="I56" i="56"/>
  <c r="I55" i="56"/>
  <c r="I52" i="56"/>
  <c r="I51" i="56"/>
  <c r="I48" i="56"/>
  <c r="I47" i="56"/>
  <c r="I44" i="56"/>
  <c r="I43" i="56"/>
  <c r="I23" i="56"/>
  <c r="A26" i="56" s="1"/>
  <c r="F36" i="39" s="1"/>
  <c r="G4" i="56"/>
  <c r="G39" i="56" s="1"/>
  <c r="A66" i="55"/>
  <c r="I57" i="55"/>
  <c r="H57" i="55"/>
  <c r="G57" i="55"/>
  <c r="F57" i="55"/>
  <c r="B57" i="55"/>
  <c r="A57" i="55"/>
  <c r="H56" i="55"/>
  <c r="G56" i="55"/>
  <c r="F56" i="55"/>
  <c r="B56" i="55"/>
  <c r="A56" i="55"/>
  <c r="H55" i="55"/>
  <c r="G55" i="55"/>
  <c r="F55" i="55"/>
  <c r="B55" i="55"/>
  <c r="A55" i="55"/>
  <c r="H54" i="55"/>
  <c r="G54" i="55"/>
  <c r="F54" i="55"/>
  <c r="B54" i="55"/>
  <c r="A54" i="55"/>
  <c r="I53" i="55"/>
  <c r="H53" i="55"/>
  <c r="G53" i="55"/>
  <c r="F53" i="55"/>
  <c r="B53" i="55"/>
  <c r="A53" i="55"/>
  <c r="H52" i="55"/>
  <c r="G52" i="55"/>
  <c r="F52" i="55"/>
  <c r="B52" i="55"/>
  <c r="A52" i="55"/>
  <c r="H51" i="55"/>
  <c r="G51" i="55"/>
  <c r="F51" i="55"/>
  <c r="B51" i="55"/>
  <c r="A51" i="55"/>
  <c r="H50" i="55"/>
  <c r="G50" i="55"/>
  <c r="F50" i="55"/>
  <c r="B50" i="55"/>
  <c r="A50" i="55"/>
  <c r="I49" i="55"/>
  <c r="H49" i="55"/>
  <c r="G49" i="55"/>
  <c r="F49" i="55"/>
  <c r="B49" i="55"/>
  <c r="A49" i="55"/>
  <c r="H48" i="55"/>
  <c r="G48" i="55"/>
  <c r="F48" i="55"/>
  <c r="B48" i="55"/>
  <c r="A48" i="55"/>
  <c r="H47" i="55"/>
  <c r="G47" i="55"/>
  <c r="F47" i="55"/>
  <c r="B47" i="55"/>
  <c r="A47" i="55"/>
  <c r="H46" i="55"/>
  <c r="G46" i="55"/>
  <c r="F46" i="55"/>
  <c r="B46" i="55"/>
  <c r="A46" i="55"/>
  <c r="I45" i="55"/>
  <c r="H45" i="55"/>
  <c r="G45" i="55"/>
  <c r="F45" i="55"/>
  <c r="B45" i="55"/>
  <c r="A45" i="55"/>
  <c r="H44" i="55"/>
  <c r="G44" i="55"/>
  <c r="F44" i="55"/>
  <c r="B44" i="55"/>
  <c r="A44" i="55"/>
  <c r="H43" i="55"/>
  <c r="G43" i="55"/>
  <c r="F43" i="55"/>
  <c r="B43" i="55"/>
  <c r="A43" i="55"/>
  <c r="H42" i="55"/>
  <c r="G42" i="55"/>
  <c r="F42" i="55"/>
  <c r="B42" i="55"/>
  <c r="A42" i="55"/>
  <c r="B38" i="55"/>
  <c r="I56" i="55"/>
  <c r="I55" i="55"/>
  <c r="I54" i="55"/>
  <c r="I52" i="55"/>
  <c r="I51" i="55"/>
  <c r="I50" i="55"/>
  <c r="I48" i="55"/>
  <c r="I47" i="55"/>
  <c r="I46" i="55"/>
  <c r="I44" i="55"/>
  <c r="I43" i="55"/>
  <c r="I23" i="55"/>
  <c r="A26" i="55" s="1"/>
  <c r="F35" i="39" s="1"/>
  <c r="G4" i="55"/>
  <c r="G39" i="55" s="1"/>
  <c r="A66" i="54"/>
  <c r="H57" i="54"/>
  <c r="G57" i="54"/>
  <c r="F57" i="54"/>
  <c r="B57" i="54"/>
  <c r="A57" i="54"/>
  <c r="H56" i="54"/>
  <c r="G56" i="54"/>
  <c r="F56" i="54"/>
  <c r="B56" i="54"/>
  <c r="A56" i="54"/>
  <c r="H55" i="54"/>
  <c r="G55" i="54"/>
  <c r="F55" i="54"/>
  <c r="B55" i="54"/>
  <c r="A55" i="54"/>
  <c r="H54" i="54"/>
  <c r="G54" i="54"/>
  <c r="F54" i="54"/>
  <c r="B54" i="54"/>
  <c r="A54" i="54"/>
  <c r="H53" i="54"/>
  <c r="G53" i="54"/>
  <c r="F53" i="54"/>
  <c r="B53" i="54"/>
  <c r="A53" i="54"/>
  <c r="H52" i="54"/>
  <c r="G52" i="54"/>
  <c r="F52" i="54"/>
  <c r="B52" i="54"/>
  <c r="A52" i="54"/>
  <c r="H51" i="54"/>
  <c r="G51" i="54"/>
  <c r="F51" i="54"/>
  <c r="B51" i="54"/>
  <c r="A51" i="54"/>
  <c r="H50" i="54"/>
  <c r="G50" i="54"/>
  <c r="F50" i="54"/>
  <c r="B50" i="54"/>
  <c r="A50" i="54"/>
  <c r="H49" i="54"/>
  <c r="G49" i="54"/>
  <c r="F49" i="54"/>
  <c r="B49" i="54"/>
  <c r="A49" i="54"/>
  <c r="H48" i="54"/>
  <c r="G48" i="54"/>
  <c r="F48" i="54"/>
  <c r="B48" i="54"/>
  <c r="A48" i="54"/>
  <c r="H47" i="54"/>
  <c r="G47" i="54"/>
  <c r="F47" i="54"/>
  <c r="B47" i="54"/>
  <c r="A47" i="54"/>
  <c r="H46" i="54"/>
  <c r="G46" i="54"/>
  <c r="F46" i="54"/>
  <c r="B46" i="54"/>
  <c r="A46" i="54"/>
  <c r="H45" i="54"/>
  <c r="G45" i="54"/>
  <c r="F45" i="54"/>
  <c r="B45" i="54"/>
  <c r="A45" i="54"/>
  <c r="H44" i="54"/>
  <c r="G44" i="54"/>
  <c r="F44" i="54"/>
  <c r="B44" i="54"/>
  <c r="A44" i="54"/>
  <c r="H43" i="54"/>
  <c r="G43" i="54"/>
  <c r="F43" i="54"/>
  <c r="B43" i="54"/>
  <c r="A43" i="54"/>
  <c r="H42" i="54"/>
  <c r="G42" i="54"/>
  <c r="F42" i="54"/>
  <c r="B42" i="54"/>
  <c r="A42" i="54"/>
  <c r="B38" i="54"/>
  <c r="I57" i="54"/>
  <c r="I56" i="54"/>
  <c r="I55" i="54"/>
  <c r="I54" i="54"/>
  <c r="I53" i="54"/>
  <c r="I52" i="54"/>
  <c r="I51" i="54"/>
  <c r="I50" i="54"/>
  <c r="I49" i="54"/>
  <c r="I48" i="54"/>
  <c r="I47" i="54"/>
  <c r="I46" i="54"/>
  <c r="I45" i="54"/>
  <c r="I44" i="54"/>
  <c r="I43" i="54"/>
  <c r="I23" i="54"/>
  <c r="A26" i="54" s="1"/>
  <c r="F34" i="39" s="1"/>
  <c r="G4" i="54"/>
  <c r="G39" i="54" s="1"/>
  <c r="A66" i="53"/>
  <c r="H57" i="53"/>
  <c r="G57" i="53"/>
  <c r="F57" i="53"/>
  <c r="B57" i="53"/>
  <c r="A57" i="53"/>
  <c r="H56" i="53"/>
  <c r="G56" i="53"/>
  <c r="F56" i="53"/>
  <c r="B56" i="53"/>
  <c r="A56" i="53"/>
  <c r="H55" i="53"/>
  <c r="G55" i="53"/>
  <c r="F55" i="53"/>
  <c r="B55" i="53"/>
  <c r="A55" i="53"/>
  <c r="I54" i="53"/>
  <c r="H54" i="53"/>
  <c r="G54" i="53"/>
  <c r="F54" i="53"/>
  <c r="B54" i="53"/>
  <c r="A54" i="53"/>
  <c r="H53" i="53"/>
  <c r="G53" i="53"/>
  <c r="F53" i="53"/>
  <c r="B53" i="53"/>
  <c r="A53" i="53"/>
  <c r="H52" i="53"/>
  <c r="G52" i="53"/>
  <c r="F52" i="53"/>
  <c r="B52" i="53"/>
  <c r="A52" i="53"/>
  <c r="H51" i="53"/>
  <c r="G51" i="53"/>
  <c r="F51" i="53"/>
  <c r="B51" i="53"/>
  <c r="A51" i="53"/>
  <c r="I50" i="53"/>
  <c r="H50" i="53"/>
  <c r="G50" i="53"/>
  <c r="F50" i="53"/>
  <c r="B50" i="53"/>
  <c r="A50" i="53"/>
  <c r="H49" i="53"/>
  <c r="G49" i="53"/>
  <c r="F49" i="53"/>
  <c r="B49" i="53"/>
  <c r="A49" i="53"/>
  <c r="H48" i="53"/>
  <c r="G48" i="53"/>
  <c r="F48" i="53"/>
  <c r="B48" i="53"/>
  <c r="A48" i="53"/>
  <c r="H47" i="53"/>
  <c r="G47" i="53"/>
  <c r="F47" i="53"/>
  <c r="B47" i="53"/>
  <c r="A47" i="53"/>
  <c r="I46" i="53"/>
  <c r="H46" i="53"/>
  <c r="G46" i="53"/>
  <c r="F46" i="53"/>
  <c r="B46" i="53"/>
  <c r="A46" i="53"/>
  <c r="H45" i="53"/>
  <c r="G45" i="53"/>
  <c r="F45" i="53"/>
  <c r="B45" i="53"/>
  <c r="A45" i="53"/>
  <c r="H44" i="53"/>
  <c r="G44" i="53"/>
  <c r="F44" i="53"/>
  <c r="B44" i="53"/>
  <c r="A44" i="53"/>
  <c r="H43" i="53"/>
  <c r="G43" i="53"/>
  <c r="F43" i="53"/>
  <c r="B43" i="53"/>
  <c r="A43" i="53"/>
  <c r="I42" i="53"/>
  <c r="H42" i="53"/>
  <c r="G42" i="53"/>
  <c r="F42" i="53"/>
  <c r="B42" i="53"/>
  <c r="A42" i="53"/>
  <c r="B38" i="53"/>
  <c r="I57" i="53"/>
  <c r="I56" i="53"/>
  <c r="I55" i="53"/>
  <c r="I53" i="53"/>
  <c r="I52" i="53"/>
  <c r="I51" i="53"/>
  <c r="I49" i="53"/>
  <c r="I48" i="53"/>
  <c r="I47" i="53"/>
  <c r="I45" i="53"/>
  <c r="I44" i="53"/>
  <c r="I43" i="53"/>
  <c r="I23" i="53"/>
  <c r="A26" i="53" s="1"/>
  <c r="F33" i="39" s="1"/>
  <c r="F78" i="39" s="1"/>
  <c r="G4" i="53"/>
  <c r="G39" i="53" s="1"/>
  <c r="A66" i="51"/>
  <c r="H57" i="51"/>
  <c r="G57" i="51"/>
  <c r="F57" i="51"/>
  <c r="B57" i="51"/>
  <c r="A57" i="51"/>
  <c r="I56" i="51"/>
  <c r="H56" i="51"/>
  <c r="G56" i="51"/>
  <c r="F56" i="51"/>
  <c r="B56" i="51"/>
  <c r="A56" i="51"/>
  <c r="H55" i="51"/>
  <c r="G55" i="51"/>
  <c r="F55" i="51"/>
  <c r="B55" i="51"/>
  <c r="A55" i="51"/>
  <c r="I54" i="51"/>
  <c r="H54" i="51"/>
  <c r="G54" i="51"/>
  <c r="F54" i="51"/>
  <c r="B54" i="51"/>
  <c r="A54" i="51"/>
  <c r="H53" i="51"/>
  <c r="G53" i="51"/>
  <c r="F53" i="51"/>
  <c r="B53" i="51"/>
  <c r="A53" i="51"/>
  <c r="I52" i="51"/>
  <c r="H52" i="51"/>
  <c r="G52" i="51"/>
  <c r="F52" i="51"/>
  <c r="B52" i="51"/>
  <c r="A52" i="51"/>
  <c r="H51" i="51"/>
  <c r="G51" i="51"/>
  <c r="F51" i="51"/>
  <c r="B51" i="51"/>
  <c r="A51" i="51"/>
  <c r="I50" i="51"/>
  <c r="H50" i="51"/>
  <c r="G50" i="51"/>
  <c r="F50" i="51"/>
  <c r="B50" i="51"/>
  <c r="A50" i="51"/>
  <c r="H49" i="51"/>
  <c r="G49" i="51"/>
  <c r="F49" i="51"/>
  <c r="B49" i="51"/>
  <c r="A49" i="51"/>
  <c r="I48" i="51"/>
  <c r="H48" i="51"/>
  <c r="G48" i="51"/>
  <c r="F48" i="51"/>
  <c r="B48" i="51"/>
  <c r="A48" i="51"/>
  <c r="H47" i="51"/>
  <c r="G47" i="51"/>
  <c r="F47" i="51"/>
  <c r="B47" i="51"/>
  <c r="A47" i="51"/>
  <c r="I46" i="51"/>
  <c r="H46" i="51"/>
  <c r="G46" i="51"/>
  <c r="F46" i="51"/>
  <c r="B46" i="51"/>
  <c r="A46" i="51"/>
  <c r="H45" i="51"/>
  <c r="G45" i="51"/>
  <c r="F45" i="51"/>
  <c r="B45" i="51"/>
  <c r="A45" i="51"/>
  <c r="I44" i="51"/>
  <c r="H44" i="51"/>
  <c r="G44" i="51"/>
  <c r="F44" i="51"/>
  <c r="B44" i="51"/>
  <c r="A44" i="51"/>
  <c r="H43" i="51"/>
  <c r="G43" i="51"/>
  <c r="F43" i="51"/>
  <c r="B43" i="51"/>
  <c r="A43" i="51"/>
  <c r="I42" i="51"/>
  <c r="H42" i="51"/>
  <c r="G42" i="51"/>
  <c r="F42" i="51"/>
  <c r="B42" i="51"/>
  <c r="A42" i="51"/>
  <c r="B38" i="51"/>
  <c r="I57" i="51"/>
  <c r="I55" i="51"/>
  <c r="I53" i="51"/>
  <c r="I51" i="51"/>
  <c r="I49" i="51"/>
  <c r="I47" i="51"/>
  <c r="I45" i="51"/>
  <c r="I43" i="51"/>
  <c r="I23" i="51"/>
  <c r="A26" i="51" s="1"/>
  <c r="F31" i="39" s="1"/>
  <c r="H31" i="39" s="1"/>
  <c r="G4" i="51"/>
  <c r="G39" i="51" s="1"/>
  <c r="A66" i="50"/>
  <c r="H57" i="50"/>
  <c r="G57" i="50"/>
  <c r="F57" i="50"/>
  <c r="B57" i="50"/>
  <c r="A57" i="50"/>
  <c r="H56" i="50"/>
  <c r="G56" i="50"/>
  <c r="F56" i="50"/>
  <c r="B56" i="50"/>
  <c r="A56" i="50"/>
  <c r="H55" i="50"/>
  <c r="G55" i="50"/>
  <c r="F55" i="50"/>
  <c r="B55" i="50"/>
  <c r="A55" i="50"/>
  <c r="I54" i="50"/>
  <c r="H54" i="50"/>
  <c r="G54" i="50"/>
  <c r="F54" i="50"/>
  <c r="B54" i="50"/>
  <c r="A54" i="50"/>
  <c r="H53" i="50"/>
  <c r="G53" i="50"/>
  <c r="F53" i="50"/>
  <c r="B53" i="50"/>
  <c r="A53" i="50"/>
  <c r="H52" i="50"/>
  <c r="G52" i="50"/>
  <c r="F52" i="50"/>
  <c r="B52" i="50"/>
  <c r="A52" i="50"/>
  <c r="H51" i="50"/>
  <c r="G51" i="50"/>
  <c r="F51" i="50"/>
  <c r="B51" i="50"/>
  <c r="A51" i="50"/>
  <c r="I50" i="50"/>
  <c r="H50" i="50"/>
  <c r="G50" i="50"/>
  <c r="F50" i="50"/>
  <c r="B50" i="50"/>
  <c r="A50" i="50"/>
  <c r="H49" i="50"/>
  <c r="G49" i="50"/>
  <c r="F49" i="50"/>
  <c r="B49" i="50"/>
  <c r="A49" i="50"/>
  <c r="H48" i="50"/>
  <c r="G48" i="50"/>
  <c r="F48" i="50"/>
  <c r="B48" i="50"/>
  <c r="A48" i="50"/>
  <c r="H47" i="50"/>
  <c r="G47" i="50"/>
  <c r="F47" i="50"/>
  <c r="B47" i="50"/>
  <c r="A47" i="50"/>
  <c r="I46" i="50"/>
  <c r="H46" i="50"/>
  <c r="G46" i="50"/>
  <c r="F46" i="50"/>
  <c r="B46" i="50"/>
  <c r="A46" i="50"/>
  <c r="H45" i="50"/>
  <c r="G45" i="50"/>
  <c r="F45" i="50"/>
  <c r="B45" i="50"/>
  <c r="A45" i="50"/>
  <c r="H44" i="50"/>
  <c r="G44" i="50"/>
  <c r="F44" i="50"/>
  <c r="B44" i="50"/>
  <c r="A44" i="50"/>
  <c r="H43" i="50"/>
  <c r="G43" i="50"/>
  <c r="F43" i="50"/>
  <c r="B43" i="50"/>
  <c r="A43" i="50"/>
  <c r="I42" i="50"/>
  <c r="H42" i="50"/>
  <c r="G42" i="50"/>
  <c r="F42" i="50"/>
  <c r="B42" i="50"/>
  <c r="A42" i="50"/>
  <c r="B38" i="50"/>
  <c r="I57" i="50"/>
  <c r="I56" i="50"/>
  <c r="I55" i="50"/>
  <c r="I53" i="50"/>
  <c r="I52" i="50"/>
  <c r="I51" i="50"/>
  <c r="I49" i="50"/>
  <c r="I48" i="50"/>
  <c r="I47" i="50"/>
  <c r="I45" i="50"/>
  <c r="I44" i="50"/>
  <c r="I43" i="50"/>
  <c r="I23" i="50"/>
  <c r="A26" i="50" s="1"/>
  <c r="F30" i="39" s="1"/>
  <c r="H30" i="39" s="1"/>
  <c r="J30" i="39" s="1"/>
  <c r="G4" i="50"/>
  <c r="G39" i="50" s="1"/>
  <c r="A66" i="49"/>
  <c r="H57" i="49"/>
  <c r="G57" i="49"/>
  <c r="F57" i="49"/>
  <c r="B57" i="49"/>
  <c r="A57" i="49"/>
  <c r="H56" i="49"/>
  <c r="G56" i="49"/>
  <c r="F56" i="49"/>
  <c r="B56" i="49"/>
  <c r="A56" i="49"/>
  <c r="H55" i="49"/>
  <c r="G55" i="49"/>
  <c r="F55" i="49"/>
  <c r="B55" i="49"/>
  <c r="A55" i="49"/>
  <c r="I54" i="49"/>
  <c r="H54" i="49"/>
  <c r="G54" i="49"/>
  <c r="F54" i="49"/>
  <c r="B54" i="49"/>
  <c r="A54" i="49"/>
  <c r="H53" i="49"/>
  <c r="G53" i="49"/>
  <c r="F53" i="49"/>
  <c r="B53" i="49"/>
  <c r="A53" i="49"/>
  <c r="H52" i="49"/>
  <c r="G52" i="49"/>
  <c r="F52" i="49"/>
  <c r="B52" i="49"/>
  <c r="A52" i="49"/>
  <c r="H51" i="49"/>
  <c r="G51" i="49"/>
  <c r="F51" i="49"/>
  <c r="B51" i="49"/>
  <c r="A51" i="49"/>
  <c r="I50" i="49"/>
  <c r="H50" i="49"/>
  <c r="G50" i="49"/>
  <c r="F50" i="49"/>
  <c r="B50" i="49"/>
  <c r="A50" i="49"/>
  <c r="H49" i="49"/>
  <c r="G49" i="49"/>
  <c r="F49" i="49"/>
  <c r="B49" i="49"/>
  <c r="A49" i="49"/>
  <c r="H48" i="49"/>
  <c r="G48" i="49"/>
  <c r="F48" i="49"/>
  <c r="B48" i="49"/>
  <c r="A48" i="49"/>
  <c r="H47" i="49"/>
  <c r="G47" i="49"/>
  <c r="F47" i="49"/>
  <c r="B47" i="49"/>
  <c r="A47" i="49"/>
  <c r="I46" i="49"/>
  <c r="H46" i="49"/>
  <c r="G46" i="49"/>
  <c r="F46" i="49"/>
  <c r="B46" i="49"/>
  <c r="A46" i="49"/>
  <c r="H45" i="49"/>
  <c r="G45" i="49"/>
  <c r="F45" i="49"/>
  <c r="B45" i="49"/>
  <c r="A45" i="49"/>
  <c r="H44" i="49"/>
  <c r="G44" i="49"/>
  <c r="F44" i="49"/>
  <c r="B44" i="49"/>
  <c r="A44" i="49"/>
  <c r="H43" i="49"/>
  <c r="G43" i="49"/>
  <c r="F43" i="49"/>
  <c r="B43" i="49"/>
  <c r="A43" i="49"/>
  <c r="I42" i="49"/>
  <c r="H42" i="49"/>
  <c r="G42" i="49"/>
  <c r="F42" i="49"/>
  <c r="B42" i="49"/>
  <c r="A42" i="49"/>
  <c r="B38" i="49"/>
  <c r="I57" i="49"/>
  <c r="I56" i="49"/>
  <c r="I55" i="49"/>
  <c r="I53" i="49"/>
  <c r="I52" i="49"/>
  <c r="I51" i="49"/>
  <c r="I49" i="49"/>
  <c r="I48" i="49"/>
  <c r="I47" i="49"/>
  <c r="I45" i="49"/>
  <c r="I44" i="49"/>
  <c r="I43" i="49"/>
  <c r="I23" i="49"/>
  <c r="A26" i="49" s="1"/>
  <c r="F29" i="39" s="1"/>
  <c r="H29" i="39" s="1"/>
  <c r="J29" i="39" s="1"/>
  <c r="G4" i="49"/>
  <c r="G39" i="49" s="1"/>
  <c r="A66" i="48"/>
  <c r="H57" i="48"/>
  <c r="G57" i="48"/>
  <c r="F57" i="48"/>
  <c r="B57" i="48"/>
  <c r="A57" i="48"/>
  <c r="H56" i="48"/>
  <c r="G56" i="48"/>
  <c r="F56" i="48"/>
  <c r="B56" i="48"/>
  <c r="A56" i="48"/>
  <c r="H55" i="48"/>
  <c r="G55" i="48"/>
  <c r="F55" i="48"/>
  <c r="B55" i="48"/>
  <c r="A55" i="48"/>
  <c r="H54" i="48"/>
  <c r="G54" i="48"/>
  <c r="F54" i="48"/>
  <c r="B54" i="48"/>
  <c r="A54" i="48"/>
  <c r="H53" i="48"/>
  <c r="G53" i="48"/>
  <c r="F53" i="48"/>
  <c r="B53" i="48"/>
  <c r="A53" i="48"/>
  <c r="H52" i="48"/>
  <c r="G52" i="48"/>
  <c r="F52" i="48"/>
  <c r="B52" i="48"/>
  <c r="A52" i="48"/>
  <c r="H51" i="48"/>
  <c r="G51" i="48"/>
  <c r="F51" i="48"/>
  <c r="B51" i="48"/>
  <c r="A51" i="48"/>
  <c r="H50" i="48"/>
  <c r="G50" i="48"/>
  <c r="F50" i="48"/>
  <c r="B50" i="48"/>
  <c r="A50" i="48"/>
  <c r="H49" i="48"/>
  <c r="G49" i="48"/>
  <c r="F49" i="48"/>
  <c r="B49" i="48"/>
  <c r="A49" i="48"/>
  <c r="H48" i="48"/>
  <c r="G48" i="48"/>
  <c r="F48" i="48"/>
  <c r="B48" i="48"/>
  <c r="A48" i="48"/>
  <c r="H47" i="48"/>
  <c r="G47" i="48"/>
  <c r="F47" i="48"/>
  <c r="B47" i="48"/>
  <c r="A47" i="48"/>
  <c r="H46" i="48"/>
  <c r="G46" i="48"/>
  <c r="F46" i="48"/>
  <c r="B46" i="48"/>
  <c r="A46" i="48"/>
  <c r="H45" i="48"/>
  <c r="G45" i="48"/>
  <c r="F45" i="48"/>
  <c r="B45" i="48"/>
  <c r="A45" i="48"/>
  <c r="H44" i="48"/>
  <c r="G44" i="48"/>
  <c r="F44" i="48"/>
  <c r="B44" i="48"/>
  <c r="A44" i="48"/>
  <c r="H43" i="48"/>
  <c r="G43" i="48"/>
  <c r="F43" i="48"/>
  <c r="B43" i="48"/>
  <c r="A43" i="48"/>
  <c r="H42" i="48"/>
  <c r="G42" i="48"/>
  <c r="F42" i="48"/>
  <c r="B42" i="48"/>
  <c r="A42" i="48"/>
  <c r="B38" i="48"/>
  <c r="I57" i="48"/>
  <c r="I56" i="48"/>
  <c r="I55" i="48"/>
  <c r="I54" i="48"/>
  <c r="I53" i="48"/>
  <c r="I52" i="48"/>
  <c r="I51" i="48"/>
  <c r="I50" i="48"/>
  <c r="I49" i="48"/>
  <c r="I48" i="48"/>
  <c r="I47" i="48"/>
  <c r="I46" i="48"/>
  <c r="I45" i="48"/>
  <c r="I44" i="48"/>
  <c r="I43" i="48"/>
  <c r="I23" i="48"/>
  <c r="A26" i="48" s="1"/>
  <c r="F38" i="38" s="1"/>
  <c r="G4" i="48"/>
  <c r="G39" i="48" s="1"/>
  <c r="A66" i="47"/>
  <c r="H57" i="47"/>
  <c r="G57" i="47"/>
  <c r="F57" i="47"/>
  <c r="B57" i="47"/>
  <c r="A57" i="47"/>
  <c r="I56" i="47"/>
  <c r="H56" i="47"/>
  <c r="G56" i="47"/>
  <c r="F56" i="47"/>
  <c r="B56" i="47"/>
  <c r="A56" i="47"/>
  <c r="H55" i="47"/>
  <c r="G55" i="47"/>
  <c r="F55" i="47"/>
  <c r="B55" i="47"/>
  <c r="A55" i="47"/>
  <c r="I54" i="47"/>
  <c r="H54" i="47"/>
  <c r="G54" i="47"/>
  <c r="F54" i="47"/>
  <c r="B54" i="47"/>
  <c r="A54" i="47"/>
  <c r="H53" i="47"/>
  <c r="G53" i="47"/>
  <c r="F53" i="47"/>
  <c r="B53" i="47"/>
  <c r="A53" i="47"/>
  <c r="I52" i="47"/>
  <c r="H52" i="47"/>
  <c r="G52" i="47"/>
  <c r="F52" i="47"/>
  <c r="B52" i="47"/>
  <c r="A52" i="47"/>
  <c r="H51" i="47"/>
  <c r="G51" i="47"/>
  <c r="F51" i="47"/>
  <c r="B51" i="47"/>
  <c r="A51" i="47"/>
  <c r="I50" i="47"/>
  <c r="H50" i="47"/>
  <c r="G50" i="47"/>
  <c r="F50" i="47"/>
  <c r="B50" i="47"/>
  <c r="A50" i="47"/>
  <c r="H49" i="47"/>
  <c r="G49" i="47"/>
  <c r="F49" i="47"/>
  <c r="B49" i="47"/>
  <c r="A49" i="47"/>
  <c r="I48" i="47"/>
  <c r="H48" i="47"/>
  <c r="G48" i="47"/>
  <c r="F48" i="47"/>
  <c r="B48" i="47"/>
  <c r="A48" i="47"/>
  <c r="H47" i="47"/>
  <c r="G47" i="47"/>
  <c r="F47" i="47"/>
  <c r="B47" i="47"/>
  <c r="A47" i="47"/>
  <c r="I46" i="47"/>
  <c r="H46" i="47"/>
  <c r="G46" i="47"/>
  <c r="F46" i="47"/>
  <c r="B46" i="47"/>
  <c r="A46" i="47"/>
  <c r="H45" i="47"/>
  <c r="G45" i="47"/>
  <c r="F45" i="47"/>
  <c r="B45" i="47"/>
  <c r="A45" i="47"/>
  <c r="I44" i="47"/>
  <c r="H44" i="47"/>
  <c r="G44" i="47"/>
  <c r="F44" i="47"/>
  <c r="B44" i="47"/>
  <c r="A44" i="47"/>
  <c r="H43" i="47"/>
  <c r="G43" i="47"/>
  <c r="F43" i="47"/>
  <c r="B43" i="47"/>
  <c r="A43" i="47"/>
  <c r="I42" i="47"/>
  <c r="H42" i="47"/>
  <c r="G42" i="47"/>
  <c r="F42" i="47"/>
  <c r="B42" i="47"/>
  <c r="A42" i="47"/>
  <c r="B38" i="47"/>
  <c r="I57" i="47"/>
  <c r="I55" i="47"/>
  <c r="I53" i="47"/>
  <c r="I51" i="47"/>
  <c r="I49" i="47"/>
  <c r="I47" i="47"/>
  <c r="I45" i="47"/>
  <c r="I43" i="47"/>
  <c r="I23" i="47"/>
  <c r="A26" i="47" s="1"/>
  <c r="F37" i="38" s="1"/>
  <c r="F82" i="38" s="1"/>
  <c r="G4" i="47"/>
  <c r="G39" i="47" s="1"/>
  <c r="A66" i="46"/>
  <c r="H57" i="46"/>
  <c r="G57" i="46"/>
  <c r="F57" i="46"/>
  <c r="B57" i="46"/>
  <c r="A57" i="46"/>
  <c r="I56" i="46"/>
  <c r="H56" i="46"/>
  <c r="G56" i="46"/>
  <c r="F56" i="46"/>
  <c r="B56" i="46"/>
  <c r="A56" i="46"/>
  <c r="H55" i="46"/>
  <c r="G55" i="46"/>
  <c r="F55" i="46"/>
  <c r="B55" i="46"/>
  <c r="A55" i="46"/>
  <c r="I54" i="46"/>
  <c r="H54" i="46"/>
  <c r="G54" i="46"/>
  <c r="F54" i="46"/>
  <c r="B54" i="46"/>
  <c r="A54" i="46"/>
  <c r="H53" i="46"/>
  <c r="G53" i="46"/>
  <c r="F53" i="46"/>
  <c r="B53" i="46"/>
  <c r="A53" i="46"/>
  <c r="I52" i="46"/>
  <c r="H52" i="46"/>
  <c r="G52" i="46"/>
  <c r="F52" i="46"/>
  <c r="B52" i="46"/>
  <c r="A52" i="46"/>
  <c r="H51" i="46"/>
  <c r="G51" i="46"/>
  <c r="F51" i="46"/>
  <c r="B51" i="46"/>
  <c r="A51" i="46"/>
  <c r="I50" i="46"/>
  <c r="H50" i="46"/>
  <c r="G50" i="46"/>
  <c r="F50" i="46"/>
  <c r="B50" i="46"/>
  <c r="A50" i="46"/>
  <c r="H49" i="46"/>
  <c r="G49" i="46"/>
  <c r="F49" i="46"/>
  <c r="B49" i="46"/>
  <c r="A49" i="46"/>
  <c r="I48" i="46"/>
  <c r="H48" i="46"/>
  <c r="G48" i="46"/>
  <c r="F48" i="46"/>
  <c r="B48" i="46"/>
  <c r="A48" i="46"/>
  <c r="H47" i="46"/>
  <c r="G47" i="46"/>
  <c r="F47" i="46"/>
  <c r="B47" i="46"/>
  <c r="A47" i="46"/>
  <c r="I46" i="46"/>
  <c r="H46" i="46"/>
  <c r="G46" i="46"/>
  <c r="F46" i="46"/>
  <c r="B46" i="46"/>
  <c r="A46" i="46"/>
  <c r="H45" i="46"/>
  <c r="G45" i="46"/>
  <c r="F45" i="46"/>
  <c r="B45" i="46"/>
  <c r="A45" i="46"/>
  <c r="I44" i="46"/>
  <c r="H44" i="46"/>
  <c r="G44" i="46"/>
  <c r="F44" i="46"/>
  <c r="B44" i="46"/>
  <c r="A44" i="46"/>
  <c r="H43" i="46"/>
  <c r="G43" i="46"/>
  <c r="F43" i="46"/>
  <c r="B43" i="46"/>
  <c r="A43" i="46"/>
  <c r="I42" i="46"/>
  <c r="H42" i="46"/>
  <c r="G42" i="46"/>
  <c r="F42" i="46"/>
  <c r="B42" i="46"/>
  <c r="A42" i="46"/>
  <c r="B38" i="46"/>
  <c r="I57" i="46"/>
  <c r="I55" i="46"/>
  <c r="I53" i="46"/>
  <c r="I51" i="46"/>
  <c r="I49" i="46"/>
  <c r="I47" i="46"/>
  <c r="I45" i="46"/>
  <c r="I43" i="46"/>
  <c r="I23" i="46"/>
  <c r="A26" i="46" s="1"/>
  <c r="F36" i="38" s="1"/>
  <c r="F81" i="38" s="1"/>
  <c r="G4" i="46"/>
  <c r="G39" i="46" s="1"/>
  <c r="A66" i="45"/>
  <c r="I57" i="45"/>
  <c r="H57" i="45"/>
  <c r="G57" i="45"/>
  <c r="F57" i="45"/>
  <c r="B57" i="45"/>
  <c r="A57" i="45"/>
  <c r="H56" i="45"/>
  <c r="G56" i="45"/>
  <c r="F56" i="45"/>
  <c r="B56" i="45"/>
  <c r="A56" i="45"/>
  <c r="H55" i="45"/>
  <c r="G55" i="45"/>
  <c r="F55" i="45"/>
  <c r="B55" i="45"/>
  <c r="A55" i="45"/>
  <c r="H54" i="45"/>
  <c r="G54" i="45"/>
  <c r="F54" i="45"/>
  <c r="B54" i="45"/>
  <c r="A54" i="45"/>
  <c r="I53" i="45"/>
  <c r="H53" i="45"/>
  <c r="G53" i="45"/>
  <c r="F53" i="45"/>
  <c r="B53" i="45"/>
  <c r="A53" i="45"/>
  <c r="H52" i="45"/>
  <c r="G52" i="45"/>
  <c r="F52" i="45"/>
  <c r="B52" i="45"/>
  <c r="A52" i="45"/>
  <c r="H51" i="45"/>
  <c r="G51" i="45"/>
  <c r="F51" i="45"/>
  <c r="B51" i="45"/>
  <c r="A51" i="45"/>
  <c r="H50" i="45"/>
  <c r="G50" i="45"/>
  <c r="F50" i="45"/>
  <c r="B50" i="45"/>
  <c r="A50" i="45"/>
  <c r="I49" i="45"/>
  <c r="H49" i="45"/>
  <c r="G49" i="45"/>
  <c r="F49" i="45"/>
  <c r="B49" i="45"/>
  <c r="A49" i="45"/>
  <c r="H48" i="45"/>
  <c r="G48" i="45"/>
  <c r="F48" i="45"/>
  <c r="B48" i="45"/>
  <c r="A48" i="45"/>
  <c r="H47" i="45"/>
  <c r="G47" i="45"/>
  <c r="F47" i="45"/>
  <c r="B47" i="45"/>
  <c r="A47" i="45"/>
  <c r="H46" i="45"/>
  <c r="G46" i="45"/>
  <c r="F46" i="45"/>
  <c r="B46" i="45"/>
  <c r="A46" i="45"/>
  <c r="I45" i="45"/>
  <c r="H45" i="45"/>
  <c r="G45" i="45"/>
  <c r="F45" i="45"/>
  <c r="B45" i="45"/>
  <c r="A45" i="45"/>
  <c r="H44" i="45"/>
  <c r="G44" i="45"/>
  <c r="F44" i="45"/>
  <c r="B44" i="45"/>
  <c r="A44" i="45"/>
  <c r="H43" i="45"/>
  <c r="G43" i="45"/>
  <c r="F43" i="45"/>
  <c r="B43" i="45"/>
  <c r="A43" i="45"/>
  <c r="H42" i="45"/>
  <c r="G42" i="45"/>
  <c r="F42" i="45"/>
  <c r="B42" i="45"/>
  <c r="A42" i="45"/>
  <c r="B38" i="45"/>
  <c r="I56" i="45"/>
  <c r="I55" i="45"/>
  <c r="I54" i="45"/>
  <c r="I52" i="45"/>
  <c r="I51" i="45"/>
  <c r="I50" i="45"/>
  <c r="I48" i="45"/>
  <c r="I47" i="45"/>
  <c r="I46" i="45"/>
  <c r="I44" i="45"/>
  <c r="I43" i="45"/>
  <c r="I23" i="45"/>
  <c r="A26" i="45" s="1"/>
  <c r="F35" i="38" s="1"/>
  <c r="G4" i="45"/>
  <c r="G39" i="45" s="1"/>
  <c r="A66" i="44"/>
  <c r="H57" i="44"/>
  <c r="G57" i="44"/>
  <c r="F57" i="44"/>
  <c r="B57" i="44"/>
  <c r="A57" i="44"/>
  <c r="I56" i="44"/>
  <c r="H56" i="44"/>
  <c r="G56" i="44"/>
  <c r="F56" i="44"/>
  <c r="B56" i="44"/>
  <c r="A56" i="44"/>
  <c r="H55" i="44"/>
  <c r="G55" i="44"/>
  <c r="F55" i="44"/>
  <c r="B55" i="44"/>
  <c r="A55" i="44"/>
  <c r="H54" i="44"/>
  <c r="G54" i="44"/>
  <c r="F54" i="44"/>
  <c r="B54" i="44"/>
  <c r="A54" i="44"/>
  <c r="H53" i="44"/>
  <c r="G53" i="44"/>
  <c r="F53" i="44"/>
  <c r="B53" i="44"/>
  <c r="A53" i="44"/>
  <c r="I52" i="44"/>
  <c r="H52" i="44"/>
  <c r="G52" i="44"/>
  <c r="F52" i="44"/>
  <c r="B52" i="44"/>
  <c r="A52" i="44"/>
  <c r="H51" i="44"/>
  <c r="G51" i="44"/>
  <c r="F51" i="44"/>
  <c r="B51" i="44"/>
  <c r="A51" i="44"/>
  <c r="H50" i="44"/>
  <c r="G50" i="44"/>
  <c r="F50" i="44"/>
  <c r="B50" i="44"/>
  <c r="A50" i="44"/>
  <c r="I49" i="44"/>
  <c r="H49" i="44"/>
  <c r="G49" i="44"/>
  <c r="F49" i="44"/>
  <c r="B49" i="44"/>
  <c r="A49" i="44"/>
  <c r="I48" i="44"/>
  <c r="H48" i="44"/>
  <c r="G48" i="44"/>
  <c r="F48" i="44"/>
  <c r="B48" i="44"/>
  <c r="A48" i="44"/>
  <c r="H47" i="44"/>
  <c r="G47" i="44"/>
  <c r="F47" i="44"/>
  <c r="B47" i="44"/>
  <c r="A47" i="44"/>
  <c r="H46" i="44"/>
  <c r="G46" i="44"/>
  <c r="F46" i="44"/>
  <c r="B46" i="44"/>
  <c r="A46" i="44"/>
  <c r="I45" i="44"/>
  <c r="H45" i="44"/>
  <c r="G45" i="44"/>
  <c r="F45" i="44"/>
  <c r="B45" i="44"/>
  <c r="A45" i="44"/>
  <c r="I44" i="44"/>
  <c r="H44" i="44"/>
  <c r="G44" i="44"/>
  <c r="F44" i="44"/>
  <c r="B44" i="44"/>
  <c r="A44" i="44"/>
  <c r="H43" i="44"/>
  <c r="G43" i="44"/>
  <c r="F43" i="44"/>
  <c r="B43" i="44"/>
  <c r="A43" i="44"/>
  <c r="H42" i="44"/>
  <c r="G42" i="44"/>
  <c r="F42" i="44"/>
  <c r="B42" i="44"/>
  <c r="A42" i="44"/>
  <c r="B38" i="44"/>
  <c r="I57" i="44"/>
  <c r="I55" i="44"/>
  <c r="I54" i="44"/>
  <c r="I53" i="44"/>
  <c r="I51" i="44"/>
  <c r="I50" i="44"/>
  <c r="I47" i="44"/>
  <c r="I46" i="44"/>
  <c r="I43" i="44"/>
  <c r="I23" i="44"/>
  <c r="A26" i="44" s="1"/>
  <c r="F34" i="38" s="1"/>
  <c r="F79" i="38" s="1"/>
  <c r="G4" i="44"/>
  <c r="G39" i="44" s="1"/>
  <c r="A66" i="43"/>
  <c r="I57" i="43"/>
  <c r="H57" i="43"/>
  <c r="G57" i="43"/>
  <c r="F57" i="43"/>
  <c r="B57" i="43"/>
  <c r="A57" i="43"/>
  <c r="H56" i="43"/>
  <c r="G56" i="43"/>
  <c r="F56" i="43"/>
  <c r="B56" i="43"/>
  <c r="A56" i="43"/>
  <c r="H55" i="43"/>
  <c r="G55" i="43"/>
  <c r="F55" i="43"/>
  <c r="B55" i="43"/>
  <c r="A55" i="43"/>
  <c r="H54" i="43"/>
  <c r="G54" i="43"/>
  <c r="F54" i="43"/>
  <c r="B54" i="43"/>
  <c r="A54" i="43"/>
  <c r="I53" i="43"/>
  <c r="H53" i="43"/>
  <c r="G53" i="43"/>
  <c r="F53" i="43"/>
  <c r="B53" i="43"/>
  <c r="A53" i="43"/>
  <c r="H52" i="43"/>
  <c r="G52" i="43"/>
  <c r="F52" i="43"/>
  <c r="B52" i="43"/>
  <c r="A52" i="43"/>
  <c r="H51" i="43"/>
  <c r="G51" i="43"/>
  <c r="F51" i="43"/>
  <c r="B51" i="43"/>
  <c r="A51" i="43"/>
  <c r="H50" i="43"/>
  <c r="G50" i="43"/>
  <c r="F50" i="43"/>
  <c r="B50" i="43"/>
  <c r="A50" i="43"/>
  <c r="I49" i="43"/>
  <c r="H49" i="43"/>
  <c r="G49" i="43"/>
  <c r="F49" i="43"/>
  <c r="B49" i="43"/>
  <c r="A49" i="43"/>
  <c r="H48" i="43"/>
  <c r="G48" i="43"/>
  <c r="F48" i="43"/>
  <c r="B48" i="43"/>
  <c r="A48" i="43"/>
  <c r="H47" i="43"/>
  <c r="G47" i="43"/>
  <c r="F47" i="43"/>
  <c r="B47" i="43"/>
  <c r="A47" i="43"/>
  <c r="H46" i="43"/>
  <c r="G46" i="43"/>
  <c r="F46" i="43"/>
  <c r="B46" i="43"/>
  <c r="A46" i="43"/>
  <c r="I45" i="43"/>
  <c r="H45" i="43"/>
  <c r="G45" i="43"/>
  <c r="F45" i="43"/>
  <c r="B45" i="43"/>
  <c r="A45" i="43"/>
  <c r="H44" i="43"/>
  <c r="G44" i="43"/>
  <c r="F44" i="43"/>
  <c r="B44" i="43"/>
  <c r="A44" i="43"/>
  <c r="H43" i="43"/>
  <c r="G43" i="43"/>
  <c r="F43" i="43"/>
  <c r="B43" i="43"/>
  <c r="A43" i="43"/>
  <c r="H42" i="43"/>
  <c r="G42" i="43"/>
  <c r="B42" i="43"/>
  <c r="A42" i="43"/>
  <c r="B38" i="43"/>
  <c r="I56" i="43"/>
  <c r="I55" i="43"/>
  <c r="I54" i="43"/>
  <c r="I52" i="43"/>
  <c r="I51" i="43"/>
  <c r="I50" i="43"/>
  <c r="I48" i="43"/>
  <c r="I47" i="43"/>
  <c r="I46" i="43"/>
  <c r="I44" i="43"/>
  <c r="I43" i="43"/>
  <c r="I42" i="43"/>
  <c r="G39" i="43"/>
  <c r="A66" i="42"/>
  <c r="H57" i="42"/>
  <c r="G57" i="42"/>
  <c r="F57" i="42"/>
  <c r="B57" i="42"/>
  <c r="A57" i="42"/>
  <c r="H56" i="42"/>
  <c r="G56" i="42"/>
  <c r="F56" i="42"/>
  <c r="B56" i="42"/>
  <c r="A56" i="42"/>
  <c r="H55" i="42"/>
  <c r="G55" i="42"/>
  <c r="F55" i="42"/>
  <c r="B55" i="42"/>
  <c r="A55" i="42"/>
  <c r="H54" i="42"/>
  <c r="G54" i="42"/>
  <c r="F54" i="42"/>
  <c r="B54" i="42"/>
  <c r="A54" i="42"/>
  <c r="H53" i="42"/>
  <c r="G53" i="42"/>
  <c r="F53" i="42"/>
  <c r="B53" i="42"/>
  <c r="A53" i="42"/>
  <c r="H52" i="42"/>
  <c r="G52" i="42"/>
  <c r="F52" i="42"/>
  <c r="B52" i="42"/>
  <c r="A52" i="42"/>
  <c r="H51" i="42"/>
  <c r="G51" i="42"/>
  <c r="F51" i="42"/>
  <c r="B51" i="42"/>
  <c r="A51" i="42"/>
  <c r="H50" i="42"/>
  <c r="G50" i="42"/>
  <c r="F50" i="42"/>
  <c r="B50" i="42"/>
  <c r="A50" i="42"/>
  <c r="H49" i="42"/>
  <c r="G49" i="42"/>
  <c r="F49" i="42"/>
  <c r="B49" i="42"/>
  <c r="A49" i="42"/>
  <c r="H48" i="42"/>
  <c r="G48" i="42"/>
  <c r="F48" i="42"/>
  <c r="B48" i="42"/>
  <c r="A48" i="42"/>
  <c r="H47" i="42"/>
  <c r="G47" i="42"/>
  <c r="F47" i="42"/>
  <c r="B47" i="42"/>
  <c r="A47" i="42"/>
  <c r="H46" i="42"/>
  <c r="G46" i="42"/>
  <c r="F46" i="42"/>
  <c r="B46" i="42"/>
  <c r="A46" i="42"/>
  <c r="I45" i="42"/>
  <c r="H45" i="42"/>
  <c r="G45" i="42"/>
  <c r="F45" i="42"/>
  <c r="B45" i="42"/>
  <c r="A45" i="42"/>
  <c r="H44" i="42"/>
  <c r="G44" i="42"/>
  <c r="F44" i="42"/>
  <c r="B44" i="42"/>
  <c r="A44" i="42"/>
  <c r="H43" i="42"/>
  <c r="G43" i="42"/>
  <c r="F43" i="42"/>
  <c r="B43" i="42"/>
  <c r="A43" i="42"/>
  <c r="H42" i="42"/>
  <c r="G42" i="42"/>
  <c r="F42" i="42"/>
  <c r="B42" i="42"/>
  <c r="A42" i="42"/>
  <c r="B38" i="42"/>
  <c r="I57" i="42"/>
  <c r="I56" i="42"/>
  <c r="I55" i="42"/>
  <c r="I54" i="42"/>
  <c r="I53" i="42"/>
  <c r="I52" i="42"/>
  <c r="I51" i="42"/>
  <c r="I50" i="42"/>
  <c r="I49" i="42"/>
  <c r="I48" i="42"/>
  <c r="I47" i="42"/>
  <c r="I46" i="42"/>
  <c r="I44" i="42"/>
  <c r="I43" i="42"/>
  <c r="G4" i="42"/>
  <c r="G39" i="42" s="1"/>
  <c r="A66" i="41"/>
  <c r="H57" i="41"/>
  <c r="G57" i="41"/>
  <c r="F57" i="41"/>
  <c r="B57" i="41"/>
  <c r="A57" i="41"/>
  <c r="H56" i="41"/>
  <c r="G56" i="41"/>
  <c r="F56" i="41"/>
  <c r="B56" i="41"/>
  <c r="A56" i="41"/>
  <c r="H55" i="41"/>
  <c r="G55" i="41"/>
  <c r="F55" i="41"/>
  <c r="B55" i="41"/>
  <c r="A55" i="41"/>
  <c r="H54" i="41"/>
  <c r="G54" i="41"/>
  <c r="F54" i="41"/>
  <c r="B54" i="41"/>
  <c r="A54" i="41"/>
  <c r="H53" i="41"/>
  <c r="G53" i="41"/>
  <c r="F53" i="41"/>
  <c r="B53" i="41"/>
  <c r="A53" i="41"/>
  <c r="H52" i="41"/>
  <c r="G52" i="41"/>
  <c r="F52" i="41"/>
  <c r="B52" i="41"/>
  <c r="A52" i="41"/>
  <c r="H51" i="41"/>
  <c r="G51" i="41"/>
  <c r="F51" i="41"/>
  <c r="B51" i="41"/>
  <c r="A51" i="41"/>
  <c r="H50" i="41"/>
  <c r="G50" i="41"/>
  <c r="F50" i="41"/>
  <c r="B50" i="41"/>
  <c r="A50" i="41"/>
  <c r="H49" i="41"/>
  <c r="G49" i="41"/>
  <c r="F49" i="41"/>
  <c r="B49" i="41"/>
  <c r="A49" i="41"/>
  <c r="H48" i="41"/>
  <c r="G48" i="41"/>
  <c r="F48" i="41"/>
  <c r="B48" i="41"/>
  <c r="A48" i="41"/>
  <c r="H47" i="41"/>
  <c r="G47" i="41"/>
  <c r="F47" i="41"/>
  <c r="B47" i="41"/>
  <c r="A47" i="41"/>
  <c r="H46" i="41"/>
  <c r="G46" i="41"/>
  <c r="F46" i="41"/>
  <c r="B46" i="41"/>
  <c r="A46" i="41"/>
  <c r="H45" i="41"/>
  <c r="G45" i="41"/>
  <c r="F45" i="41"/>
  <c r="B45" i="41"/>
  <c r="A45" i="41"/>
  <c r="H44" i="41"/>
  <c r="G44" i="41"/>
  <c r="F44" i="41"/>
  <c r="B44" i="41"/>
  <c r="A44" i="41"/>
  <c r="H43" i="41"/>
  <c r="G43" i="41"/>
  <c r="F43" i="41"/>
  <c r="B43" i="41"/>
  <c r="A43" i="41"/>
  <c r="H42" i="41"/>
  <c r="G42" i="41"/>
  <c r="F42" i="41"/>
  <c r="B42" i="41"/>
  <c r="A42" i="41"/>
  <c r="B38" i="41"/>
  <c r="I57" i="41"/>
  <c r="I56" i="41"/>
  <c r="I55" i="41"/>
  <c r="I54" i="41"/>
  <c r="I53" i="41"/>
  <c r="I52" i="41"/>
  <c r="I51" i="41"/>
  <c r="I50" i="41"/>
  <c r="I49" i="41"/>
  <c r="I48" i="41"/>
  <c r="I47" i="41"/>
  <c r="I46" i="41"/>
  <c r="I45" i="41"/>
  <c r="I44" i="41"/>
  <c r="I43" i="41"/>
  <c r="I42" i="41"/>
  <c r="G4" i="41"/>
  <c r="G39" i="41" s="1"/>
  <c r="B74" i="39"/>
  <c r="I58" i="56" l="1"/>
  <c r="A61" i="56" s="1"/>
  <c r="D61" i="56" s="1"/>
  <c r="G61" i="56" s="1"/>
  <c r="H36" i="39"/>
  <c r="F81" i="39"/>
  <c r="H35" i="39"/>
  <c r="F80" i="39"/>
  <c r="H34" i="39"/>
  <c r="F79" i="39"/>
  <c r="H33" i="39"/>
  <c r="J32" i="39"/>
  <c r="J77" i="39" s="1"/>
  <c r="H77" i="39"/>
  <c r="J31" i="39"/>
  <c r="H76" i="39"/>
  <c r="H38" i="38"/>
  <c r="F83" i="38"/>
  <c r="H36" i="38"/>
  <c r="H35" i="38"/>
  <c r="F80" i="38"/>
  <c r="I23" i="42"/>
  <c r="A26" i="42" s="1"/>
  <c r="F32" i="38" s="1"/>
  <c r="I58" i="47"/>
  <c r="A61" i="47" s="1"/>
  <c r="I58" i="46"/>
  <c r="A61" i="46" s="1"/>
  <c r="D61" i="46" s="1"/>
  <c r="G61" i="46" s="1"/>
  <c r="I58" i="41"/>
  <c r="A61" i="41" s="1"/>
  <c r="H37" i="38"/>
  <c r="H34" i="38"/>
  <c r="D61" i="52"/>
  <c r="G61" i="52" s="1"/>
  <c r="I58" i="58"/>
  <c r="A61" i="58" s="1"/>
  <c r="I23" i="58"/>
  <c r="A26" i="58" s="1"/>
  <c r="F38" i="39" s="1"/>
  <c r="I58" i="57"/>
  <c r="A61" i="57" s="1"/>
  <c r="I23" i="57"/>
  <c r="A26" i="57" s="1"/>
  <c r="F37" i="39" s="1"/>
  <c r="D26" i="56"/>
  <c r="G26" i="56" s="1"/>
  <c r="D26" i="55"/>
  <c r="G26" i="55" s="1"/>
  <c r="I42" i="55"/>
  <c r="I58" i="55" s="1"/>
  <c r="A61" i="55" s="1"/>
  <c r="D26" i="54"/>
  <c r="G26" i="54" s="1"/>
  <c r="I42" i="54"/>
  <c r="I58" i="54" s="1"/>
  <c r="A61" i="54" s="1"/>
  <c r="D26" i="53"/>
  <c r="G26" i="53" s="1"/>
  <c r="I58" i="53"/>
  <c r="A61" i="53" s="1"/>
  <c r="D26" i="51"/>
  <c r="G26" i="51" s="1"/>
  <c r="I58" i="51"/>
  <c r="A61" i="51" s="1"/>
  <c r="I58" i="50"/>
  <c r="A61" i="50" s="1"/>
  <c r="D26" i="50"/>
  <c r="G26" i="50" s="1"/>
  <c r="I58" i="49"/>
  <c r="A61" i="49" s="1"/>
  <c r="D26" i="49"/>
  <c r="G26" i="49" s="1"/>
  <c r="D26" i="48"/>
  <c r="G26" i="48" s="1"/>
  <c r="I42" i="48"/>
  <c r="I58" i="48" s="1"/>
  <c r="A61" i="48" s="1"/>
  <c r="D61" i="47"/>
  <c r="G61" i="47" s="1"/>
  <c r="D26" i="47"/>
  <c r="G26" i="47" s="1"/>
  <c r="D26" i="46"/>
  <c r="G26" i="46" s="1"/>
  <c r="D26" i="45"/>
  <c r="G26" i="45" s="1"/>
  <c r="I42" i="45"/>
  <c r="I58" i="45" s="1"/>
  <c r="A61" i="45" s="1"/>
  <c r="D26" i="44"/>
  <c r="G26" i="44" s="1"/>
  <c r="I42" i="44"/>
  <c r="I58" i="44" s="1"/>
  <c r="A61" i="44" s="1"/>
  <c r="I58" i="43"/>
  <c r="A61" i="43" s="1"/>
  <c r="I23" i="43"/>
  <c r="A26" i="43" s="1"/>
  <c r="I42" i="42"/>
  <c r="I58" i="42" s="1"/>
  <c r="A61" i="42" s="1"/>
  <c r="I23" i="41"/>
  <c r="A26" i="41" s="1"/>
  <c r="D26" i="42" l="1"/>
  <c r="G26" i="42" s="1"/>
  <c r="H38" i="39"/>
  <c r="F83" i="39"/>
  <c r="H37" i="39"/>
  <c r="F82" i="39"/>
  <c r="J36" i="39"/>
  <c r="J81" i="39" s="1"/>
  <c r="H81" i="39"/>
  <c r="J35" i="39"/>
  <c r="J80" i="39" s="1"/>
  <c r="H80" i="39"/>
  <c r="J34" i="39"/>
  <c r="J79" i="39" s="1"/>
  <c r="H79" i="39"/>
  <c r="J33" i="39"/>
  <c r="J78" i="39" s="1"/>
  <c r="H78" i="39"/>
  <c r="J38" i="38"/>
  <c r="J83" i="38" s="1"/>
  <c r="H83" i="38"/>
  <c r="J37" i="38"/>
  <c r="J82" i="38" s="1"/>
  <c r="H82" i="38"/>
  <c r="J36" i="38"/>
  <c r="J81" i="38" s="1"/>
  <c r="H81" i="38"/>
  <c r="J35" i="38"/>
  <c r="J80" i="38" s="1"/>
  <c r="H80" i="38"/>
  <c r="J34" i="38"/>
  <c r="J79" i="38" s="1"/>
  <c r="H79" i="38"/>
  <c r="H32" i="38"/>
  <c r="F77" i="38"/>
  <c r="F33" i="38"/>
  <c r="D61" i="41"/>
  <c r="G61" i="41" s="1"/>
  <c r="F31" i="38"/>
  <c r="F76" i="38" s="1"/>
  <c r="F30" i="38"/>
  <c r="H30" i="38" s="1"/>
  <c r="J30" i="38" s="1"/>
  <c r="D26" i="58"/>
  <c r="G26" i="58" s="1"/>
  <c r="D61" i="58"/>
  <c r="G61" i="58" s="1"/>
  <c r="D26" i="57"/>
  <c r="G26" i="57" s="1"/>
  <c r="D61" i="57"/>
  <c r="G61" i="57" s="1"/>
  <c r="D61" i="55"/>
  <c r="G61" i="55" s="1"/>
  <c r="D61" i="54"/>
  <c r="G61" i="54" s="1"/>
  <c r="D61" i="53"/>
  <c r="G61" i="53" s="1"/>
  <c r="D61" i="51"/>
  <c r="G61" i="51" s="1"/>
  <c r="D61" i="50"/>
  <c r="G61" i="50" s="1"/>
  <c r="D61" i="49"/>
  <c r="G61" i="49" s="1"/>
  <c r="D61" i="48"/>
  <c r="G61" i="48" s="1"/>
  <c r="D61" i="45"/>
  <c r="G61" i="45" s="1"/>
  <c r="D61" i="44"/>
  <c r="G61" i="44" s="1"/>
  <c r="D26" i="43"/>
  <c r="G26" i="43" s="1"/>
  <c r="D61" i="43"/>
  <c r="G61" i="43" s="1"/>
  <c r="D61" i="42"/>
  <c r="G61" i="42" s="1"/>
  <c r="D26" i="41"/>
  <c r="G26" i="41" s="1"/>
  <c r="G25" i="39"/>
  <c r="G70" i="39" s="1"/>
  <c r="G25" i="38"/>
  <c r="G70" i="38" s="1"/>
  <c r="H75" i="39"/>
  <c r="H74" i="39"/>
  <c r="H62" i="39"/>
  <c r="F62" i="39"/>
  <c r="J51" i="39"/>
  <c r="B83" i="39"/>
  <c r="B82" i="39"/>
  <c r="B81" i="39"/>
  <c r="B80" i="39"/>
  <c r="B79" i="39"/>
  <c r="B78" i="39"/>
  <c r="B77" i="39"/>
  <c r="J76" i="39"/>
  <c r="F76" i="39"/>
  <c r="B76" i="39"/>
  <c r="J75" i="39"/>
  <c r="F75" i="39"/>
  <c r="B75" i="39"/>
  <c r="F23" i="39"/>
  <c r="F68" i="39" s="1"/>
  <c r="D23" i="39"/>
  <c r="D68" i="39" s="1"/>
  <c r="A23" i="39"/>
  <c r="A68" i="39" s="1"/>
  <c r="E19" i="39"/>
  <c r="E64" i="39" s="1"/>
  <c r="G18" i="39"/>
  <c r="G63" i="39" s="1"/>
  <c r="E18" i="39"/>
  <c r="E63" i="39" s="1"/>
  <c r="G17" i="39"/>
  <c r="G62" i="39" s="1"/>
  <c r="E17" i="39"/>
  <c r="E62" i="39" s="1"/>
  <c r="K51" i="39"/>
  <c r="H39" i="39" l="1"/>
  <c r="H84" i="39" s="1"/>
  <c r="J38" i="39"/>
  <c r="J83" i="39" s="1"/>
  <c r="H83" i="39"/>
  <c r="J37" i="39"/>
  <c r="J82" i="39" s="1"/>
  <c r="H82" i="39"/>
  <c r="H33" i="38"/>
  <c r="F78" i="38"/>
  <c r="J32" i="38"/>
  <c r="J77" i="38" s="1"/>
  <c r="H77" i="38"/>
  <c r="H31" i="38"/>
  <c r="F39" i="39"/>
  <c r="F84" i="39" s="1"/>
  <c r="J74" i="39"/>
  <c r="G23" i="39"/>
  <c r="G68" i="39" s="1"/>
  <c r="F74" i="39"/>
  <c r="J31" i="38" l="1"/>
  <c r="J76" i="38" s="1"/>
  <c r="H76" i="38"/>
  <c r="J39" i="39"/>
  <c r="J84" i="39" s="1"/>
  <c r="J33" i="38"/>
  <c r="J78" i="38" s="1"/>
  <c r="H78" i="38"/>
  <c r="B74" i="38"/>
  <c r="F68" i="38"/>
  <c r="D23" i="38"/>
  <c r="D68" i="38" s="1"/>
  <c r="K51" i="38"/>
  <c r="K64" i="38"/>
  <c r="H62" i="38"/>
  <c r="F62" i="38"/>
  <c r="J51" i="38"/>
  <c r="B83" i="38"/>
  <c r="B82" i="38"/>
  <c r="B81" i="38"/>
  <c r="B80" i="38"/>
  <c r="B79" i="38"/>
  <c r="B78" i="38"/>
  <c r="B77" i="38"/>
  <c r="B76" i="38"/>
  <c r="J75" i="38"/>
  <c r="H75" i="38"/>
  <c r="F75" i="38"/>
  <c r="B75" i="38"/>
  <c r="A23" i="38"/>
  <c r="E19" i="38"/>
  <c r="E64" i="38" s="1"/>
  <c r="G18" i="38"/>
  <c r="G63" i="38" s="1"/>
  <c r="E18" i="38"/>
  <c r="E63" i="38" s="1"/>
  <c r="G17" i="38"/>
  <c r="G62" i="38" s="1"/>
  <c r="E17" i="38"/>
  <c r="E62" i="38" s="1"/>
  <c r="G23" i="38" l="1"/>
  <c r="G68" i="38" s="1"/>
  <c r="A68" i="38"/>
  <c r="A66" i="11"/>
  <c r="H44" i="11"/>
  <c r="H45" i="11"/>
  <c r="H46" i="11"/>
  <c r="H48" i="11"/>
  <c r="H49" i="11"/>
  <c r="H50" i="11"/>
  <c r="H51" i="11"/>
  <c r="H52" i="11"/>
  <c r="H53" i="11"/>
  <c r="H54" i="11"/>
  <c r="H55" i="11"/>
  <c r="H56" i="11"/>
  <c r="H57" i="11"/>
  <c r="H43" i="11"/>
  <c r="H42" i="11"/>
  <c r="G57" i="11"/>
  <c r="G43" i="11"/>
  <c r="G44" i="11"/>
  <c r="G45" i="11"/>
  <c r="G46" i="11"/>
  <c r="G47" i="11"/>
  <c r="G48" i="11"/>
  <c r="G49" i="11"/>
  <c r="G50" i="11"/>
  <c r="G51" i="11"/>
  <c r="G52" i="11"/>
  <c r="G53" i="11"/>
  <c r="G54" i="11"/>
  <c r="G55" i="11"/>
  <c r="G56" i="11"/>
  <c r="G42" i="11"/>
  <c r="F43" i="11"/>
  <c r="F44" i="11"/>
  <c r="F45" i="11"/>
  <c r="F46" i="11"/>
  <c r="F47" i="11"/>
  <c r="F48" i="11"/>
  <c r="F49" i="11"/>
  <c r="F50" i="11"/>
  <c r="F51" i="11"/>
  <c r="F52" i="11"/>
  <c r="F53" i="11"/>
  <c r="F54" i="11"/>
  <c r="F55" i="11"/>
  <c r="F56" i="11"/>
  <c r="F57" i="11"/>
  <c r="F42" i="11"/>
  <c r="B44" i="11"/>
  <c r="B45" i="11"/>
  <c r="B46" i="11"/>
  <c r="B48" i="11"/>
  <c r="B49" i="11"/>
  <c r="B50" i="11"/>
  <c r="B51" i="11"/>
  <c r="B52" i="11"/>
  <c r="B53" i="11"/>
  <c r="B54" i="11"/>
  <c r="B55" i="11"/>
  <c r="B56" i="11"/>
  <c r="B57" i="11"/>
  <c r="B38" i="11" l="1"/>
  <c r="G4" i="11"/>
  <c r="G39" i="11" s="1"/>
  <c r="B43" i="11" l="1"/>
  <c r="A43" i="11"/>
  <c r="A44" i="11"/>
  <c r="A45" i="11"/>
  <c r="A46" i="11"/>
  <c r="A47" i="11"/>
  <c r="A48" i="11"/>
  <c r="A49" i="11"/>
  <c r="A50" i="11"/>
  <c r="A51" i="11"/>
  <c r="A52" i="11"/>
  <c r="A53" i="11"/>
  <c r="A54" i="11"/>
  <c r="A55" i="11"/>
  <c r="A56" i="11"/>
  <c r="A57" i="11"/>
  <c r="B42" i="11"/>
  <c r="A42" i="11"/>
  <c r="I43" i="11" l="1"/>
  <c r="I44" i="11"/>
  <c r="I45" i="11"/>
  <c r="I46" i="11"/>
  <c r="I47" i="11"/>
  <c r="I48" i="11"/>
  <c r="I49" i="11"/>
  <c r="I50" i="11"/>
  <c r="I51" i="11"/>
  <c r="I52" i="11"/>
  <c r="I53" i="11"/>
  <c r="I54" i="11"/>
  <c r="I55" i="11"/>
  <c r="I56" i="11"/>
  <c r="I57" i="11"/>
  <c r="I42" i="11"/>
  <c r="I58" i="11" l="1"/>
  <c r="A61" i="11" s="1"/>
  <c r="I23" i="11"/>
  <c r="A26" i="11" s="1"/>
  <c r="F29" i="38" l="1"/>
  <c r="F39" i="38" s="1"/>
  <c r="D26" i="11"/>
  <c r="D61" i="11"/>
  <c r="G61" i="11" s="1"/>
  <c r="F74" i="38" l="1"/>
  <c r="H29" i="38"/>
  <c r="J29" i="38" s="1"/>
  <c r="I23" i="38"/>
  <c r="F84" i="38"/>
  <c r="G26" i="11"/>
  <c r="H39" i="38" l="1"/>
  <c r="K23" i="38" s="1"/>
  <c r="H74" i="38"/>
  <c r="J39" i="38"/>
  <c r="J74" i="38"/>
  <c r="I23" i="39"/>
  <c r="I68" i="39" s="1"/>
  <c r="I68" i="38"/>
  <c r="H84" i="38" l="1"/>
  <c r="K68" i="38"/>
  <c r="K23" i="39"/>
  <c r="K68" i="39" s="1"/>
  <c r="M23" i="38"/>
  <c r="J84" i="38"/>
  <c r="M23" i="39" l="1"/>
  <c r="M68" i="38"/>
  <c r="E13" i="38"/>
  <c r="E58" i="38" s="1"/>
  <c r="E13" i="39" l="1"/>
  <c r="E58" i="39" s="1"/>
  <c r="M68" i="39"/>
  <c r="F42"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author>
    <author>kumon</author>
  </authors>
  <commentList>
    <comment ref="B5" authorId="0" shapeId="0" xr:uid="{00000000-0006-0000-0000-000001000000}">
      <text>
        <r>
          <rPr>
            <sz val="13"/>
            <color indexed="81"/>
            <rFont val="ＭＳ Ｐゴシック"/>
            <family val="3"/>
            <charset val="128"/>
          </rPr>
          <t>本請求書について弊社から問い合わせる際のご担当者様名を記入下さい。</t>
        </r>
      </text>
    </comment>
    <comment ref="B6" authorId="1" shapeId="0" xr:uid="{34A30BEC-4C88-44C8-A769-31D1259FF5FC}">
      <text>
        <r>
          <rPr>
            <sz val="11"/>
            <color indexed="81"/>
            <rFont val="MS P ゴシック"/>
            <family val="3"/>
            <charset val="128"/>
          </rPr>
          <t>適格請求書（インボイス）発行事業者の場合記入ください。</t>
        </r>
        <r>
          <rPr>
            <sz val="9"/>
            <color indexed="81"/>
            <rFont val="MS P ゴシック"/>
            <family val="3"/>
            <charset val="128"/>
          </rPr>
          <t xml:space="preserve">
</t>
        </r>
      </text>
    </comment>
    <comment ref="B8" authorId="0" shapeId="0" xr:uid="{00000000-0006-0000-0000-000002000000}">
      <text>
        <r>
          <rPr>
            <b/>
            <sz val="13"/>
            <color indexed="81"/>
            <rFont val="ＭＳ Ｐゴシック"/>
            <family val="3"/>
            <charset val="128"/>
          </rPr>
          <t>郵便番号は不要</t>
        </r>
        <r>
          <rPr>
            <sz val="13"/>
            <color indexed="81"/>
            <rFont val="ＭＳ Ｐゴシック"/>
            <family val="3"/>
            <charset val="128"/>
          </rPr>
          <t>です。</t>
        </r>
        <r>
          <rPr>
            <sz val="9"/>
            <color indexed="81"/>
            <rFont val="ＭＳ Ｐゴシック"/>
            <family val="3"/>
            <charset val="128"/>
          </rPr>
          <t xml:space="preserve">
</t>
        </r>
        <r>
          <rPr>
            <sz val="13"/>
            <color indexed="81"/>
            <rFont val="ＭＳ Ｐゴシック"/>
            <family val="3"/>
            <charset val="128"/>
          </rPr>
          <t>住所のみ記入下さい。</t>
        </r>
      </text>
    </comment>
    <comment ref="B13" authorId="0" shapeId="0" xr:uid="{00000000-0006-0000-0000-000003000000}">
      <text>
        <r>
          <rPr>
            <sz val="13"/>
            <color indexed="81"/>
            <rFont val="ＭＳ Ｐゴシック"/>
            <family val="3"/>
            <charset val="128"/>
          </rPr>
          <t>「普通」あるいは「当座」を選択して下さい。</t>
        </r>
      </text>
    </comment>
    <comment ref="B15" authorId="0" shapeId="0" xr:uid="{00000000-0006-0000-0000-000004000000}">
      <text>
        <r>
          <rPr>
            <sz val="13"/>
            <color indexed="81"/>
            <rFont val="ＭＳ Ｐゴシック"/>
            <family val="3"/>
            <charset val="128"/>
          </rPr>
          <t>口座名義を必ず</t>
        </r>
        <r>
          <rPr>
            <b/>
            <sz val="13"/>
            <color indexed="81"/>
            <rFont val="ＭＳ Ｐゴシック"/>
            <family val="3"/>
            <charset val="128"/>
          </rPr>
          <t>カタカナ</t>
        </r>
        <r>
          <rPr>
            <sz val="13"/>
            <color indexed="81"/>
            <rFont val="ＭＳ Ｐゴシック"/>
            <family val="3"/>
            <charset val="128"/>
          </rPr>
          <t>で記入して下さい。</t>
        </r>
      </text>
    </comment>
    <comment ref="C20" authorId="0" shapeId="0" xr:uid="{00000000-0006-0000-0000-000005000000}">
      <text>
        <r>
          <rPr>
            <sz val="13"/>
            <color indexed="81"/>
            <rFont val="ＭＳ Ｐゴシック"/>
            <family val="3"/>
            <charset val="128"/>
          </rPr>
          <t>こちらのリストを変更すると、消費税の計算方法が、切捨、切上、四捨五入に変わります。貴社の内容に合わせてご変更下さい</t>
        </r>
        <r>
          <rPr>
            <b/>
            <sz val="9"/>
            <color indexed="81"/>
            <rFont val="ＭＳ Ｐゴシック"/>
            <family val="3"/>
            <charset val="128"/>
          </rPr>
          <t>。</t>
        </r>
        <r>
          <rPr>
            <sz val="9"/>
            <color indexed="81"/>
            <rFont val="ＭＳ Ｐゴシック"/>
            <family val="3"/>
            <charset val="128"/>
          </rPr>
          <t xml:space="preserve">
</t>
        </r>
      </text>
    </comment>
    <comment ref="A23" authorId="0" shapeId="0" xr:uid="{00000000-0006-0000-0000-000006000000}">
      <text>
        <r>
          <rPr>
            <sz val="13"/>
            <color indexed="81"/>
            <rFont val="ＭＳ Ｐゴシック"/>
            <family val="3"/>
            <charset val="128"/>
          </rPr>
          <t>先月の請求額とそれに対する入金額及び
調整額がある場合はお手数ですが入力下さい。</t>
        </r>
        <r>
          <rPr>
            <b/>
            <sz val="9"/>
            <color indexed="81"/>
            <rFont val="ＭＳ Ｐゴシック"/>
            <family val="3"/>
            <charset val="128"/>
          </rPr>
          <t xml:space="preserve">
</t>
        </r>
        <r>
          <rPr>
            <sz val="9"/>
            <color indexed="81"/>
            <rFont val="ＭＳ Ｐ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A00-000001000000}">
      <text>
        <r>
          <rPr>
            <sz val="11"/>
            <color indexed="81"/>
            <rFont val="ＭＳ Ｐゴシック"/>
            <family val="3"/>
            <charset val="128"/>
          </rPr>
          <t xml:space="preserve">特記事項がある場合はご記入下さい。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B00-000001000000}">
      <text>
        <r>
          <rPr>
            <sz val="11"/>
            <color indexed="81"/>
            <rFont val="ＭＳ Ｐゴシック"/>
            <family val="3"/>
            <charset val="128"/>
          </rPr>
          <t xml:space="preserve">特記事項がある場合はご記入下さい。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C00-000001000000}">
      <text>
        <r>
          <rPr>
            <sz val="11"/>
            <color indexed="81"/>
            <rFont val="ＭＳ Ｐゴシック"/>
            <family val="3"/>
            <charset val="128"/>
          </rPr>
          <t xml:space="preserve">特記事項がある場合はご記入下さい。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D00-000001000000}">
      <text>
        <r>
          <rPr>
            <sz val="11"/>
            <color indexed="81"/>
            <rFont val="ＭＳ Ｐゴシック"/>
            <family val="3"/>
            <charset val="128"/>
          </rPr>
          <t xml:space="preserve">特記事項がある場合はご記入下さい。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E00-000001000000}">
      <text>
        <r>
          <rPr>
            <sz val="11"/>
            <color indexed="81"/>
            <rFont val="ＭＳ Ｐゴシック"/>
            <family val="3"/>
            <charset val="128"/>
          </rPr>
          <t xml:space="preserve">特記事項がある場合はご記入下さい。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F00-000001000000}">
      <text>
        <r>
          <rPr>
            <sz val="11"/>
            <color indexed="81"/>
            <rFont val="ＭＳ Ｐゴシック"/>
            <family val="3"/>
            <charset val="128"/>
          </rPr>
          <t xml:space="preserve">特記事項がある場合はご記入下さい。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000-000001000000}">
      <text>
        <r>
          <rPr>
            <sz val="11"/>
            <color indexed="81"/>
            <rFont val="ＭＳ Ｐゴシック"/>
            <family val="3"/>
            <charset val="128"/>
          </rPr>
          <t xml:space="preserve">特記事項がある場合はご記入下さい。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100-000001000000}">
      <text>
        <r>
          <rPr>
            <sz val="11"/>
            <color indexed="81"/>
            <rFont val="ＭＳ Ｐゴシック"/>
            <family val="3"/>
            <charset val="128"/>
          </rPr>
          <t xml:space="preserve">特記事項がある場合はご記入下さい。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200-000001000000}">
      <text>
        <r>
          <rPr>
            <sz val="11"/>
            <color indexed="81"/>
            <rFont val="ＭＳ Ｐゴシック"/>
            <family val="3"/>
            <charset val="128"/>
          </rPr>
          <t xml:space="preserve">特記事項がある場合はご記入下さい。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300-000001000000}">
      <text>
        <r>
          <rPr>
            <sz val="11"/>
            <color indexed="81"/>
            <rFont val="ＭＳ Ｐゴシック"/>
            <family val="3"/>
            <charset val="128"/>
          </rPr>
          <t xml:space="preserve">特記事項がある場合はご記入下さい。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B29" authorId="0" shapeId="0" xr:uid="{00000000-0006-0000-0100-000001000000}">
      <text>
        <r>
          <rPr>
            <b/>
            <sz val="11"/>
            <color indexed="81"/>
            <rFont val="ＭＳ Ｐゴシック"/>
            <family val="3"/>
            <charset val="128"/>
          </rPr>
          <t xml:space="preserve">自社の明細書を利用される場合、入力下さい。尚、数式が入っておりますがその場合は消して頂いて構いません。
</t>
        </r>
        <r>
          <rPr>
            <b/>
            <u/>
            <sz val="11"/>
            <color indexed="81"/>
            <rFont val="ＭＳ Ｐゴシック"/>
            <family val="3"/>
            <charset val="128"/>
          </rPr>
          <t>添付の現場別明細書を使用される場合は自動で入力されます。</t>
        </r>
      </text>
    </comment>
    <comment ref="F29" authorId="0" shapeId="0" xr:uid="{00000000-0006-0000-0100-000002000000}">
      <text>
        <r>
          <rPr>
            <b/>
            <sz val="11"/>
            <color indexed="81"/>
            <rFont val="ＭＳ Ｐゴシック"/>
            <family val="3"/>
            <charset val="128"/>
          </rPr>
          <t xml:space="preserve">自社の明細書を利用される場合、入力下さい。尚、数式が入っておりますがその場合は消して頂いて構いません。
</t>
        </r>
        <r>
          <rPr>
            <b/>
            <u/>
            <sz val="11"/>
            <color indexed="81"/>
            <rFont val="ＭＳ Ｐゴシック"/>
            <family val="3"/>
            <charset val="128"/>
          </rPr>
          <t>添付の現場別明細書を使用される場合は自動で入力されます。</t>
        </r>
        <r>
          <rPr>
            <b/>
            <sz val="9"/>
            <color indexed="81"/>
            <rFont val="ＭＳ Ｐゴシック"/>
            <family val="3"/>
            <charset val="128"/>
          </rPr>
          <t xml:space="preserve">
</t>
        </r>
      </text>
    </comment>
    <comment ref="M29" authorId="0" shapeId="0" xr:uid="{00000000-0006-0000-0100-000003000000}">
      <text>
        <r>
          <rPr>
            <sz val="11"/>
            <color indexed="81"/>
            <rFont val="ＭＳ Ｐゴシック"/>
            <family val="3"/>
            <charset val="128"/>
          </rPr>
          <t>特記事項が有る場合はご記入下さい。</t>
        </r>
        <r>
          <rPr>
            <sz val="9"/>
            <color indexed="81"/>
            <rFont val="ＭＳ Ｐ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400-000001000000}">
      <text>
        <r>
          <rPr>
            <sz val="11"/>
            <color indexed="81"/>
            <rFont val="ＭＳ Ｐゴシック"/>
            <family val="3"/>
            <charset val="128"/>
          </rPr>
          <t xml:space="preserve">特記事項がある場合はご記入下さい。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500-000001000000}">
      <text>
        <r>
          <rPr>
            <sz val="11"/>
            <color indexed="81"/>
            <rFont val="ＭＳ Ｐゴシック"/>
            <family val="3"/>
            <charset val="128"/>
          </rPr>
          <t xml:space="preserve">特記事項がある場合はご記入下さい。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1600-000001000000}">
      <text>
        <r>
          <rPr>
            <sz val="11"/>
            <color indexed="81"/>
            <rFont val="ＭＳ Ｐゴシック"/>
            <family val="3"/>
            <charset val="128"/>
          </rPr>
          <t xml:space="preserve">特記事項がある場合はご記入下さい。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300-000001000000}">
      <text>
        <r>
          <rPr>
            <sz val="11"/>
            <color indexed="81"/>
            <rFont val="ＭＳ Ｐゴシック"/>
            <family val="3"/>
            <charset val="128"/>
          </rPr>
          <t>特記事項が有る場合はご記入下さい。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400-000001000000}">
      <text>
        <r>
          <rPr>
            <sz val="11"/>
            <color indexed="81"/>
            <rFont val="ＭＳ Ｐゴシック"/>
            <family val="3"/>
            <charset val="128"/>
          </rPr>
          <t xml:space="preserve">特記事項が有る場合はご記入下さい。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500-000001000000}">
      <text>
        <r>
          <rPr>
            <sz val="11"/>
            <color indexed="81"/>
            <rFont val="ＭＳ Ｐゴシック"/>
            <family val="3"/>
            <charset val="128"/>
          </rPr>
          <t xml:space="preserve">特記事項がある場合はご記入下さい。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600-000001000000}">
      <text>
        <r>
          <rPr>
            <sz val="11"/>
            <color indexed="81"/>
            <rFont val="ＭＳ Ｐゴシック"/>
            <family val="3"/>
            <charset val="128"/>
          </rPr>
          <t xml:space="preserve">特記事項がある場合はご記入下さい。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700-000001000000}">
      <text>
        <r>
          <rPr>
            <sz val="11"/>
            <color indexed="81"/>
            <rFont val="ＭＳ Ｐゴシック"/>
            <family val="3"/>
            <charset val="128"/>
          </rPr>
          <t xml:space="preserve">特記事項がある場合はご記入下さい。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800-000001000000}">
      <text>
        <r>
          <rPr>
            <sz val="11"/>
            <color indexed="81"/>
            <rFont val="ＭＳ Ｐゴシック"/>
            <family val="3"/>
            <charset val="128"/>
          </rPr>
          <t xml:space="preserve">特記事項がある場合はご記入下さい。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user3</author>
  </authors>
  <commentList>
    <comment ref="A31" authorId="0" shapeId="0" xr:uid="{00000000-0006-0000-0900-000001000000}">
      <text>
        <r>
          <rPr>
            <sz val="11"/>
            <color indexed="81"/>
            <rFont val="ＭＳ Ｐゴシック"/>
            <family val="3"/>
            <charset val="128"/>
          </rPr>
          <t xml:space="preserve">特記事項がある場合はご記入下さい。
</t>
        </r>
      </text>
    </comment>
  </commentList>
</comments>
</file>

<file path=xl/sharedStrings.xml><?xml version="1.0" encoding="utf-8"?>
<sst xmlns="http://schemas.openxmlformats.org/spreadsheetml/2006/main" count="768" uniqueCount="117">
  <si>
    <t>入力シート</t>
    <rPh sb="0" eb="2">
      <t>ニュウリョク</t>
    </rPh>
    <phoneticPr fontId="2"/>
  </si>
  <si>
    <t>※黄色のセルに記入下さい。</t>
    <rPh sb="1" eb="3">
      <t>キイロ</t>
    </rPh>
    <rPh sb="7" eb="9">
      <t>キニュウ</t>
    </rPh>
    <rPh sb="9" eb="10">
      <t>クダ</t>
    </rPh>
    <phoneticPr fontId="2"/>
  </si>
  <si>
    <t>会社名</t>
    <rPh sb="0" eb="3">
      <t>カイシャメイ</t>
    </rPh>
    <phoneticPr fontId="2"/>
  </si>
  <si>
    <t>住所</t>
    <rPh sb="0" eb="2">
      <t>ジュウショ</t>
    </rPh>
    <phoneticPr fontId="2"/>
  </si>
  <si>
    <t>ＦＡＸ</t>
    <phoneticPr fontId="2"/>
  </si>
  <si>
    <t>振込銀行</t>
    <rPh sb="0" eb="2">
      <t>フリコ</t>
    </rPh>
    <rPh sb="2" eb="4">
      <t>ギンコウ</t>
    </rPh>
    <phoneticPr fontId="2"/>
  </si>
  <si>
    <t>銀行</t>
    <rPh sb="0" eb="2">
      <t>ギンコウ</t>
    </rPh>
    <phoneticPr fontId="2"/>
  </si>
  <si>
    <t>支店</t>
    <rPh sb="0" eb="2">
      <t>シテン</t>
    </rPh>
    <phoneticPr fontId="2"/>
  </si>
  <si>
    <t>預金種目口座</t>
    <rPh sb="0" eb="2">
      <t>ヨキン</t>
    </rPh>
    <rPh sb="2" eb="4">
      <t>シュモク</t>
    </rPh>
    <rPh sb="4" eb="6">
      <t>コウザ</t>
    </rPh>
    <phoneticPr fontId="2"/>
  </si>
  <si>
    <t>№</t>
    <phoneticPr fontId="2"/>
  </si>
  <si>
    <t>口座名義</t>
    <rPh sb="0" eb="2">
      <t>コウザ</t>
    </rPh>
    <rPh sb="2" eb="4">
      <t>メイギ</t>
    </rPh>
    <phoneticPr fontId="2"/>
  </si>
  <si>
    <t>（カタカナ）</t>
    <phoneticPr fontId="2"/>
  </si>
  <si>
    <t>消　費　税　設　定</t>
    <rPh sb="0" eb="1">
      <t>ケ</t>
    </rPh>
    <rPh sb="2" eb="3">
      <t>ヒ</t>
    </rPh>
    <rPh sb="4" eb="5">
      <t>ゼイ</t>
    </rPh>
    <rPh sb="6" eb="7">
      <t>セツ</t>
    </rPh>
    <rPh sb="8" eb="9">
      <t>サダム</t>
    </rPh>
    <phoneticPr fontId="2"/>
  </si>
  <si>
    <t>税　　　率</t>
    <rPh sb="0" eb="1">
      <t>ゼイ</t>
    </rPh>
    <rPh sb="4" eb="5">
      <t>リツ</t>
    </rPh>
    <phoneticPr fontId="2"/>
  </si>
  <si>
    <t>税　区　分</t>
    <rPh sb="0" eb="1">
      <t>ゼイ</t>
    </rPh>
    <rPh sb="2" eb="3">
      <t>ク</t>
    </rPh>
    <rPh sb="4" eb="5">
      <t>ブン</t>
    </rPh>
    <phoneticPr fontId="2"/>
  </si>
  <si>
    <t>四捨五入</t>
  </si>
  <si>
    <t>現場名</t>
    <rPh sb="0" eb="2">
      <t>ゲンバ</t>
    </rPh>
    <rPh sb="2" eb="3">
      <t>メイ</t>
    </rPh>
    <phoneticPr fontId="2"/>
  </si>
  <si>
    <t>四国土建株式会社</t>
    <rPh sb="0" eb="2">
      <t>シコク</t>
    </rPh>
    <rPh sb="2" eb="4">
      <t>ドケン</t>
    </rPh>
    <rPh sb="4" eb="5">
      <t>カブ</t>
    </rPh>
    <rPh sb="5" eb="6">
      <t>シキ</t>
    </rPh>
    <rPh sb="6" eb="8">
      <t>ガイシャ</t>
    </rPh>
    <phoneticPr fontId="2"/>
  </si>
  <si>
    <t>御中</t>
    <rPh sb="0" eb="2">
      <t>オンチュウ</t>
    </rPh>
    <phoneticPr fontId="2"/>
  </si>
  <si>
    <t>下記の通り請求いたします。</t>
    <rPh sb="0" eb="2">
      <t>カキ</t>
    </rPh>
    <rPh sb="3" eb="4">
      <t>トオ</t>
    </rPh>
    <rPh sb="5" eb="7">
      <t>セイキュウ</t>
    </rPh>
    <phoneticPr fontId="2"/>
  </si>
  <si>
    <t>税抜金額</t>
    <rPh sb="0" eb="1">
      <t>ゼイ</t>
    </rPh>
    <rPh sb="1" eb="2">
      <t>ヌ</t>
    </rPh>
    <rPh sb="2" eb="4">
      <t>キンガク</t>
    </rPh>
    <phoneticPr fontId="2"/>
  </si>
  <si>
    <t>消費税</t>
    <rPh sb="0" eb="3">
      <t>ショウヒゼイ</t>
    </rPh>
    <phoneticPr fontId="2"/>
  </si>
  <si>
    <t>税込金額</t>
    <rPh sb="0" eb="2">
      <t>ゼイコ</t>
    </rPh>
    <rPh sb="2" eb="4">
      <t>キンガク</t>
    </rPh>
    <phoneticPr fontId="2"/>
  </si>
  <si>
    <t>備考欄</t>
    <rPh sb="0" eb="2">
      <t>ビコウ</t>
    </rPh>
    <rPh sb="2" eb="3">
      <t>ラン</t>
    </rPh>
    <phoneticPr fontId="2"/>
  </si>
  <si>
    <t>FAX</t>
    <phoneticPr fontId="2"/>
  </si>
  <si>
    <t>NO.</t>
    <phoneticPr fontId="2"/>
  </si>
  <si>
    <t>前回請求額</t>
    <rPh sb="0" eb="2">
      <t>ゼンカイ</t>
    </rPh>
    <rPh sb="2" eb="4">
      <t>セイキュウ</t>
    </rPh>
    <rPh sb="4" eb="5">
      <t>ガク</t>
    </rPh>
    <phoneticPr fontId="2"/>
  </si>
  <si>
    <t>調整額</t>
    <rPh sb="0" eb="2">
      <t>チョウセイ</t>
    </rPh>
    <rPh sb="2" eb="3">
      <t>ガク</t>
    </rPh>
    <phoneticPr fontId="2"/>
  </si>
  <si>
    <t>前月繰越額</t>
    <rPh sb="0" eb="2">
      <t>ゼンゲツ</t>
    </rPh>
    <rPh sb="2" eb="4">
      <t>クリコシ</t>
    </rPh>
    <rPh sb="4" eb="5">
      <t>ガク</t>
    </rPh>
    <phoneticPr fontId="2"/>
  </si>
  <si>
    <t>※支払条件　現金100％</t>
    <rPh sb="1" eb="3">
      <t>シハラ</t>
    </rPh>
    <rPh sb="3" eb="5">
      <t>ジョウケン</t>
    </rPh>
    <rPh sb="6" eb="8">
      <t>ゲンキン</t>
    </rPh>
    <phoneticPr fontId="2"/>
  </si>
  <si>
    <t>記入上のお願い</t>
    <rPh sb="0" eb="2">
      <t>キニュウ</t>
    </rPh>
    <rPh sb="2" eb="3">
      <t>ジョウ</t>
    </rPh>
    <rPh sb="5" eb="6">
      <t>ネガ</t>
    </rPh>
    <phoneticPr fontId="2"/>
  </si>
  <si>
    <t>NO.</t>
    <phoneticPr fontId="2"/>
  </si>
  <si>
    <t>日付</t>
    <rPh sb="0" eb="2">
      <t>ヒヅケ</t>
    </rPh>
    <phoneticPr fontId="2"/>
  </si>
  <si>
    <t>銀行</t>
  </si>
  <si>
    <t>前回請求額</t>
    <rPh sb="0" eb="2">
      <t>ゼンカイ</t>
    </rPh>
    <rPh sb="2" eb="4">
      <t>セイキュウ</t>
    </rPh>
    <rPh sb="4" eb="5">
      <t>ガク</t>
    </rPh>
    <phoneticPr fontId="2"/>
  </si>
  <si>
    <t>調整額</t>
    <rPh sb="0" eb="2">
      <t>チョウセイ</t>
    </rPh>
    <rPh sb="2" eb="3">
      <t>ガク</t>
    </rPh>
    <phoneticPr fontId="2"/>
  </si>
  <si>
    <t>貴　社　控　え</t>
    <rPh sb="0" eb="1">
      <t>キ</t>
    </rPh>
    <rPh sb="2" eb="3">
      <t>シャ</t>
    </rPh>
    <rPh sb="4" eb="5">
      <t>ヒカ</t>
    </rPh>
    <phoneticPr fontId="2"/>
  </si>
  <si>
    <t>請　求　書　本　票</t>
    <rPh sb="0" eb="1">
      <t>ショウ</t>
    </rPh>
    <rPh sb="2" eb="3">
      <t>モトム</t>
    </rPh>
    <rPh sb="4" eb="5">
      <t>ショ</t>
    </rPh>
    <rPh sb="6" eb="7">
      <t>ホン</t>
    </rPh>
    <rPh sb="8" eb="9">
      <t>ヒョウ</t>
    </rPh>
    <phoneticPr fontId="2"/>
  </si>
  <si>
    <t>社名</t>
    <rPh sb="0" eb="2">
      <t>シャメイ</t>
    </rPh>
    <phoneticPr fontId="2"/>
  </si>
  <si>
    <t>担当</t>
    <rPh sb="0" eb="2">
      <t>タントウ</t>
    </rPh>
    <phoneticPr fontId="2"/>
  </si>
  <si>
    <t>担当者名</t>
    <rPh sb="0" eb="3">
      <t>タントウシャ</t>
    </rPh>
    <rPh sb="3" eb="4">
      <t>メイ</t>
    </rPh>
    <phoneticPr fontId="2"/>
  </si>
  <si>
    <t>㊞</t>
    <phoneticPr fontId="2"/>
  </si>
  <si>
    <t>口 座 名 義 （カタカナ）</t>
    <rPh sb="0" eb="1">
      <t>クチ</t>
    </rPh>
    <rPh sb="2" eb="3">
      <t>ザ</t>
    </rPh>
    <rPh sb="4" eb="5">
      <t>メイ</t>
    </rPh>
    <rPh sb="6" eb="7">
      <t>ギ</t>
    </rPh>
    <phoneticPr fontId="2"/>
  </si>
  <si>
    <t>口 座 名 義 (カタカナ）</t>
    <rPh sb="0" eb="1">
      <t>クチ</t>
    </rPh>
    <rPh sb="2" eb="3">
      <t>ザ</t>
    </rPh>
    <rPh sb="4" eb="5">
      <t>メイ</t>
    </rPh>
    <rPh sb="6" eb="7">
      <t>ギ</t>
    </rPh>
    <phoneticPr fontId="2"/>
  </si>
  <si>
    <t>　預　金　種　目　口　座</t>
    <rPh sb="1" eb="2">
      <t>アズカリ</t>
    </rPh>
    <rPh sb="3" eb="4">
      <t>カネ</t>
    </rPh>
    <rPh sb="5" eb="6">
      <t>タネ</t>
    </rPh>
    <rPh sb="7" eb="8">
      <t>メ</t>
    </rPh>
    <rPh sb="9" eb="10">
      <t>クチ</t>
    </rPh>
    <rPh sb="11" eb="12">
      <t>ザ</t>
    </rPh>
    <phoneticPr fontId="2"/>
  </si>
  <si>
    <t>一般請求用</t>
    <rPh sb="0" eb="2">
      <t>イッパン</t>
    </rPh>
    <rPh sb="2" eb="4">
      <t>セイキュウ</t>
    </rPh>
    <rPh sb="4" eb="5">
      <t>ヨウ</t>
    </rPh>
    <phoneticPr fontId="2"/>
  </si>
  <si>
    <t>合計</t>
    <rPh sb="0" eb="2">
      <t>ゴウケイ</t>
    </rPh>
    <phoneticPr fontId="2"/>
  </si>
  <si>
    <t>単位</t>
    <rPh sb="0" eb="2">
      <t>タンイ</t>
    </rPh>
    <phoneticPr fontId="2"/>
  </si>
  <si>
    <t>計</t>
    <rPh sb="0" eb="1">
      <t>ケイ</t>
    </rPh>
    <phoneticPr fontId="2"/>
  </si>
  <si>
    <t>月日</t>
    <rPh sb="0" eb="1">
      <t>ツキ</t>
    </rPh>
    <rPh sb="1" eb="2">
      <t>ヒ</t>
    </rPh>
    <phoneticPr fontId="2"/>
  </si>
  <si>
    <t>摘　　　　要</t>
    <rPh sb="0" eb="1">
      <t>テキ</t>
    </rPh>
    <rPh sb="5" eb="6">
      <t>ヨウ</t>
    </rPh>
    <phoneticPr fontId="2"/>
  </si>
  <si>
    <t>金　　額</t>
    <rPh sb="0" eb="1">
      <t>キン</t>
    </rPh>
    <rPh sb="3" eb="4">
      <t>ガク</t>
    </rPh>
    <phoneticPr fontId="2"/>
  </si>
  <si>
    <t>数　量</t>
    <rPh sb="0" eb="1">
      <t>カズ</t>
    </rPh>
    <rPh sb="2" eb="3">
      <t>リョウ</t>
    </rPh>
    <phoneticPr fontId="2"/>
  </si>
  <si>
    <t>単　価</t>
    <rPh sb="0" eb="1">
      <t>タン</t>
    </rPh>
    <rPh sb="2" eb="3">
      <t>アタイ</t>
    </rPh>
    <phoneticPr fontId="2"/>
  </si>
  <si>
    <t>№１</t>
    <phoneticPr fontId="2"/>
  </si>
  <si>
    <t>合計金額</t>
    <rPh sb="0" eb="2">
      <t>ゴウケイ</t>
    </rPh>
    <rPh sb="2" eb="4">
      <t>キンガク</t>
    </rPh>
    <phoneticPr fontId="2"/>
  </si>
  <si>
    <t>※弊社使用欄（捺印不要）</t>
    <rPh sb="1" eb="3">
      <t>ヘイシャ</t>
    </rPh>
    <rPh sb="3" eb="5">
      <t>シヨウ</t>
    </rPh>
    <rPh sb="5" eb="6">
      <t>ラン</t>
    </rPh>
    <rPh sb="7" eb="9">
      <t>ナツイン</t>
    </rPh>
    <rPh sb="9" eb="11">
      <t>フヨウ</t>
    </rPh>
    <phoneticPr fontId="2"/>
  </si>
  <si>
    <t>現場別明細書</t>
    <rPh sb="0" eb="2">
      <t>ゲンバ</t>
    </rPh>
    <rPh sb="2" eb="3">
      <t>ベツ</t>
    </rPh>
    <rPh sb="3" eb="5">
      <t>メイサイ</t>
    </rPh>
    <rPh sb="5" eb="6">
      <t>ショ</t>
    </rPh>
    <phoneticPr fontId="2"/>
  </si>
  <si>
    <t>振　込　銀　行</t>
    <rPh sb="0" eb="1">
      <t>オサム</t>
    </rPh>
    <rPh sb="2" eb="3">
      <t>コミ</t>
    </rPh>
    <rPh sb="4" eb="5">
      <t>ギン</t>
    </rPh>
    <rPh sb="6" eb="7">
      <t>ギョウ</t>
    </rPh>
    <phoneticPr fontId="2"/>
  </si>
  <si>
    <t>預　金　種　目　口　座</t>
    <rPh sb="0" eb="1">
      <t>アズカリ</t>
    </rPh>
    <rPh sb="2" eb="3">
      <t>カネ</t>
    </rPh>
    <rPh sb="4" eb="5">
      <t>タネ</t>
    </rPh>
    <rPh sb="6" eb="7">
      <t>メ</t>
    </rPh>
    <rPh sb="8" eb="9">
      <t>クチ</t>
    </rPh>
    <rPh sb="10" eb="11">
      <t>ザ</t>
    </rPh>
    <phoneticPr fontId="2"/>
  </si>
  <si>
    <t>　請　　求　　書　　②　</t>
    <rPh sb="1" eb="2">
      <t>ショウ</t>
    </rPh>
    <rPh sb="4" eb="5">
      <t>モトム</t>
    </rPh>
    <rPh sb="7" eb="8">
      <t>ショ</t>
    </rPh>
    <phoneticPr fontId="2"/>
  </si>
  <si>
    <t>　請　　求　　書　　①　</t>
    <rPh sb="1" eb="2">
      <t>ショウ</t>
    </rPh>
    <rPh sb="4" eb="5">
      <t>モトム</t>
    </rPh>
    <rPh sb="7" eb="8">
      <t>ショ</t>
    </rPh>
    <phoneticPr fontId="2"/>
  </si>
  <si>
    <t>　請　　求　　書　　①</t>
    <rPh sb="1" eb="2">
      <t>ショウ</t>
    </rPh>
    <rPh sb="4" eb="5">
      <t>モトム</t>
    </rPh>
    <rPh sb="7" eb="8">
      <t>ショ</t>
    </rPh>
    <phoneticPr fontId="2"/>
  </si>
  <si>
    <t>単　位</t>
    <rPh sb="0" eb="1">
      <t>タン</t>
    </rPh>
    <rPh sb="2" eb="3">
      <t>クライ</t>
    </rPh>
    <phoneticPr fontId="2"/>
  </si>
  <si>
    <t>請　求　金　額</t>
    <rPh sb="0" eb="1">
      <t>ショウ</t>
    </rPh>
    <rPh sb="2" eb="3">
      <t>モトム</t>
    </rPh>
    <rPh sb="4" eb="5">
      <t>カネ</t>
    </rPh>
    <rPh sb="6" eb="7">
      <t>ガク</t>
    </rPh>
    <phoneticPr fontId="2"/>
  </si>
  <si>
    <t>今回御入金額</t>
    <rPh sb="0" eb="2">
      <t>コンカイ</t>
    </rPh>
    <rPh sb="2" eb="3">
      <t>オン</t>
    </rPh>
    <rPh sb="3" eb="5">
      <t>ニュウキン</t>
    </rPh>
    <rPh sb="5" eb="6">
      <t>ガク</t>
    </rPh>
    <phoneticPr fontId="2"/>
  </si>
  <si>
    <t>現場名</t>
    <rPh sb="0" eb="2">
      <t>ゲンバ</t>
    </rPh>
    <rPh sb="2" eb="3">
      <t>メイ</t>
    </rPh>
    <phoneticPr fontId="2"/>
  </si>
  <si>
    <t>この請求書は２ページ印刷し、「貴社控え」を除いた１枚（請求書本票）を毎月末日締め切り後、</t>
    <rPh sb="2" eb="5">
      <t>セイキュウショ</t>
    </rPh>
    <rPh sb="10" eb="12">
      <t>インサツ</t>
    </rPh>
    <rPh sb="15" eb="17">
      <t>キシャ</t>
    </rPh>
    <rPh sb="17" eb="18">
      <t>ヒカ</t>
    </rPh>
    <rPh sb="21" eb="22">
      <t>ノゾ</t>
    </rPh>
    <rPh sb="25" eb="26">
      <t>マイ</t>
    </rPh>
    <rPh sb="27" eb="30">
      <t>セイキュウショ</t>
    </rPh>
    <rPh sb="30" eb="31">
      <t>ホン</t>
    </rPh>
    <rPh sb="31" eb="32">
      <t>ヒョウ</t>
    </rPh>
    <rPh sb="34" eb="36">
      <t>マイツキ</t>
    </rPh>
    <rPh sb="37" eb="38">
      <t>ニチ</t>
    </rPh>
    <rPh sb="38" eb="39">
      <t>シ</t>
    </rPh>
    <rPh sb="40" eb="41">
      <t>キ</t>
    </rPh>
    <rPh sb="42" eb="43">
      <t>ゴ</t>
    </rPh>
    <phoneticPr fontId="2"/>
  </si>
  <si>
    <r>
      <rPr>
        <b/>
        <sz val="13"/>
        <color rgb="FFFF0000"/>
        <rFont val="ＭＳ Ｐ明朝"/>
        <family val="1"/>
        <charset val="128"/>
      </rPr>
      <t>翌月５日までに</t>
    </r>
    <r>
      <rPr>
        <sz val="13"/>
        <color theme="1"/>
        <rFont val="ＭＳ Ｐ明朝"/>
        <family val="1"/>
        <charset val="128"/>
      </rPr>
      <t>速やかに提出してください。尚期日までに提出されない請求書は支払いが</t>
    </r>
    <rPh sb="11" eb="13">
      <t>テイシュツ</t>
    </rPh>
    <rPh sb="20" eb="21">
      <t>ナオ</t>
    </rPh>
    <rPh sb="21" eb="23">
      <t>キジツ</t>
    </rPh>
    <rPh sb="26" eb="28">
      <t>テイシュツ</t>
    </rPh>
    <rPh sb="32" eb="35">
      <t>セイキュウショ</t>
    </rPh>
    <rPh sb="36" eb="38">
      <t>シハラ</t>
    </rPh>
    <phoneticPr fontId="2"/>
  </si>
  <si>
    <t>１ヶ月遅れる事もございますのでご了承ください。</t>
    <phoneticPr fontId="2"/>
  </si>
  <si>
    <t>今月請求額</t>
    <rPh sb="0" eb="2">
      <t>コンゲツ</t>
    </rPh>
    <rPh sb="2" eb="4">
      <t>セイキュウ</t>
    </rPh>
    <rPh sb="4" eb="5">
      <t>ガク</t>
    </rPh>
    <phoneticPr fontId="2"/>
  </si>
  <si>
    <t>承認</t>
    <rPh sb="0" eb="2">
      <t>ショウニン</t>
    </rPh>
    <phoneticPr fontId="2"/>
  </si>
  <si>
    <t>確認印</t>
    <rPh sb="0" eb="2">
      <t>カクニン</t>
    </rPh>
    <rPh sb="2" eb="3">
      <t>イン</t>
    </rPh>
    <phoneticPr fontId="2"/>
  </si>
  <si>
    <t>担当印</t>
    <rPh sb="0" eb="2">
      <t>タントウ</t>
    </rPh>
    <rPh sb="2" eb="3">
      <t>ジルシ</t>
    </rPh>
    <phoneticPr fontId="2"/>
  </si>
  <si>
    <t>数量</t>
    <rPh sb="0" eb="2">
      <t>スウリョウ</t>
    </rPh>
    <phoneticPr fontId="2"/>
  </si>
  <si>
    <t>金　額</t>
    <rPh sb="0" eb="1">
      <t>キン</t>
    </rPh>
    <rPh sb="2" eb="3">
      <t>ガク</t>
    </rPh>
    <phoneticPr fontId="2"/>
  </si>
  <si>
    <t>備考欄</t>
    <rPh sb="0" eb="2">
      <t>ビコウ</t>
    </rPh>
    <rPh sb="2" eb="3">
      <t>ラン</t>
    </rPh>
    <phoneticPr fontId="2"/>
  </si>
  <si>
    <t>今回御入金額</t>
    <rPh sb="0" eb="2">
      <t>コンカイ</t>
    </rPh>
    <rPh sb="2" eb="3">
      <t>ゴ</t>
    </rPh>
    <rPh sb="3" eb="5">
      <t>ニュウキン</t>
    </rPh>
    <rPh sb="5" eb="6">
      <t>ガク</t>
    </rPh>
    <phoneticPr fontId="2"/>
  </si>
  <si>
    <t>今月売上額</t>
    <rPh sb="0" eb="2">
      <t>コンゲツ</t>
    </rPh>
    <rPh sb="2" eb="4">
      <t>ウリア</t>
    </rPh>
    <rPh sb="4" eb="5">
      <t>ガク</t>
    </rPh>
    <phoneticPr fontId="2"/>
  </si>
  <si>
    <t xml:space="preserve">TEL </t>
    <phoneticPr fontId="2"/>
  </si>
  <si>
    <t>　請　　求　　書　　②</t>
    <rPh sb="1" eb="2">
      <t>ショウ</t>
    </rPh>
    <rPh sb="4" eb="5">
      <t>モトム</t>
    </rPh>
    <rPh sb="7" eb="8">
      <t>ショ</t>
    </rPh>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</si>
  <si>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</si>
  <si>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</si>
  <si>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</si>
  <si>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</si>
  <si>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</si>
  <si>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</si>
  <si>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</si>
  <si>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</si>
  <si>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</si>
  <si>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</si>
  <si>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</si>
  <si>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</si>
  <si>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</si>
  <si>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</si>
  <si>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</si>
  <si>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</si>
  <si>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</si>
  <si>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</si>
  <si>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</si>
  <si>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住所</t>
    <rPh sb="0" eb="2">
      <t>ジュウショ</t>
    </rPh>
    <phoneticPr fontId="2"/>
  </si>
  <si>
    <t xml:space="preserve">TEL </t>
  </si>
  <si>
    <t>FAX</t>
    <phoneticPr fontId="2"/>
  </si>
  <si>
    <t>㊞</t>
  </si>
  <si>
    <t>㊞</t>
    <phoneticPr fontId="2"/>
  </si>
  <si>
    <t>住所</t>
    <rPh sb="0" eb="2">
      <t>ジュウショ</t>
    </rPh>
    <phoneticPr fontId="2"/>
  </si>
  <si>
    <t>社名</t>
    <rPh sb="0" eb="2">
      <t>シャメイ</t>
    </rPh>
    <phoneticPr fontId="2"/>
  </si>
  <si>
    <t xml:space="preserve">TEL </t>
    <phoneticPr fontId="2"/>
  </si>
  <si>
    <t>FAX</t>
    <phoneticPr fontId="2"/>
  </si>
  <si>
    <t>担当</t>
    <rPh sb="0" eb="2">
      <t>タントウ</t>
    </rPh>
    <phoneticPr fontId="2"/>
  </si>
  <si>
    <t>ＴＥＬ</t>
    <phoneticPr fontId="2"/>
  </si>
  <si>
    <t>普通</t>
  </si>
  <si>
    <t>令和</t>
    <rPh sb="0" eb="1">
      <t>レイ</t>
    </rPh>
    <rPh sb="1" eb="2">
      <t>ワ</t>
    </rPh>
    <phoneticPr fontId="2"/>
  </si>
  <si>
    <t>年</t>
    <rPh sb="0" eb="1">
      <t>ネン</t>
    </rPh>
    <phoneticPr fontId="2"/>
  </si>
  <si>
    <t>月</t>
    <rPh sb="0" eb="1">
      <t>ガツ</t>
    </rPh>
    <phoneticPr fontId="2"/>
  </si>
  <si>
    <t>日</t>
    <rPh sb="0" eb="1">
      <t>ニチ</t>
    </rPh>
    <phoneticPr fontId="2"/>
  </si>
  <si>
    <t>登録番号</t>
    <rPh sb="0" eb="4">
      <t>トウロクバンゴウ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</si>
</sst>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411]ggge&quot;年&quot;m&quot;月&quot;d&quot;日&quot;;@"/>
    <numFmt numFmtId="177" formatCode="m/d;@"/>
    <numFmt numFmtId="178" formatCode="#,###"/>
    <numFmt numFmtId="179" formatCode="###"/>
    <numFmt numFmtId="180" formatCode="[$-F800]dddd\,\ mmmm\ dd\,\ yyyy"/>
    <numFmt numFmtId="181" formatCode="0;\-0;0"/>
    <numFmt numFmtId="182" formatCode="&quot;¥&quot;#,###;[Red]&quot;¥&quot;\-#,###;&quot;&quot;"/>
    <numFmt numFmtId="183" formatCode="#,##0.0;[Red]\-#,##0.0"/>
  </numFmts>
  <fonts count="5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11"/>
      <color rgb="FFFF0000"/>
      <name val="ＭＳ Ｐ明朝"/>
      <family val="1"/>
      <charset val="128"/>
    </font>
    <font>
      <sz val="11"/>
      <color theme="1"/>
      <name val="ＭＳ Ｐ明朝"/>
      <family val="1"/>
      <charset val="128"/>
    </font>
    <font>
      <sz val="9"/>
      <color indexed="81"/>
      <name val="ＭＳ Ｐゴシック"/>
      <family val="3"/>
      <charset val="128"/>
    </font>
    <font>
      <u/>
      <sz val="18"/>
      <color theme="1"/>
      <name val="ＭＳ Ｐ明朝"/>
      <family val="1"/>
      <charset val="128"/>
    </font>
    <font>
      <b/>
      <sz val="11"/>
      <color theme="1"/>
      <name val="ＭＳ Ｐ明朝"/>
      <family val="1"/>
      <charset val="128"/>
    </font>
    <font>
      <b/>
      <u/>
      <sz val="11"/>
      <color theme="1"/>
      <name val="ＭＳ Ｐ明朝"/>
      <family val="1"/>
      <charset val="128"/>
    </font>
    <font>
      <sz val="9"/>
      <name val="ＭＳ Ｐ明朝"/>
      <family val="1"/>
      <charset val="128"/>
    </font>
    <font>
      <b/>
      <sz val="11"/>
      <color theme="3" tint="0.39997558519241921"/>
      <name val="ＭＳ Ｐ明朝"/>
      <family val="1"/>
      <charset val="128"/>
    </font>
    <font>
      <b/>
      <u/>
      <sz val="18"/>
      <color theme="3" tint="0.39997558519241921"/>
      <name val="ＭＳ Ｐ明朝"/>
      <family val="1"/>
      <charset val="128"/>
    </font>
    <font>
      <sz val="11"/>
      <color theme="3" tint="0.39997558519241921"/>
      <name val="ＭＳ Ｐ明朝"/>
      <family val="1"/>
      <charset val="128"/>
    </font>
    <font>
      <b/>
      <sz val="18"/>
      <color theme="1"/>
      <name val="ＭＳ Ｐ明朝"/>
      <family val="1"/>
      <charset val="128"/>
    </font>
    <font>
      <sz val="9"/>
      <color theme="3" tint="0.39997558519241921"/>
      <name val="ＭＳ Ｐ明朝"/>
      <family val="1"/>
      <charset val="128"/>
    </font>
    <font>
      <sz val="10"/>
      <color theme="3" tint="0.39997558519241921"/>
      <name val="ＭＳ Ｐ明朝"/>
      <family val="1"/>
      <charset val="128"/>
    </font>
    <font>
      <sz val="11"/>
      <color theme="3" tint="0.59999389629810485"/>
      <name val="ＭＳ Ｐ明朝"/>
      <family val="1"/>
      <charset val="128"/>
    </font>
    <font>
      <sz val="8"/>
      <color theme="3" tint="0.39997558519241921"/>
      <name val="ＭＳ Ｐ明朝"/>
      <family val="1"/>
      <charset val="128"/>
    </font>
    <font>
      <sz val="10"/>
      <color theme="1"/>
      <name val="ＭＳ Ｐゴシック"/>
      <family val="2"/>
      <charset val="128"/>
      <scheme val="minor"/>
    </font>
    <font>
      <sz val="10"/>
      <color theme="1"/>
      <name val="ＭＳ Ｐゴシック"/>
      <family val="3"/>
      <charset val="128"/>
      <scheme val="minor"/>
    </font>
    <font>
      <sz val="13"/>
      <color theme="1"/>
      <name val="ＭＳ Ｐ明朝"/>
      <family val="1"/>
      <charset val="128"/>
    </font>
    <font>
      <sz val="13"/>
      <color theme="3" tint="0.39997558519241921"/>
      <name val="ＭＳ Ｐ明朝"/>
      <family val="1"/>
      <charset val="128"/>
    </font>
    <font>
      <sz val="13"/>
      <name val="ＭＳ Ｐ明朝"/>
      <family val="1"/>
      <charset val="128"/>
    </font>
    <font>
      <b/>
      <sz val="15"/>
      <color theme="1"/>
      <name val="ＭＳ Ｐ明朝"/>
      <family val="1"/>
      <charset val="128"/>
    </font>
    <font>
      <u/>
      <sz val="11"/>
      <color theme="1"/>
      <name val="ＭＳ Ｐ明朝"/>
      <family val="1"/>
      <charset val="128"/>
    </font>
    <font>
      <sz val="15"/>
      <color theme="1"/>
      <name val="ＭＳ Ｐ明朝"/>
      <family val="1"/>
      <charset val="128"/>
    </font>
    <font>
      <b/>
      <sz val="20"/>
      <color theme="1"/>
      <name val="ＭＳ Ｐ明朝"/>
      <family val="1"/>
      <charset val="128"/>
    </font>
    <font>
      <b/>
      <sz val="15"/>
      <color theme="3" tint="0.39997558519241921"/>
      <name val="ＭＳ Ｐ明朝"/>
      <family val="1"/>
      <charset val="128"/>
    </font>
    <font>
      <sz val="18"/>
      <color rgb="FF0070C0"/>
      <name val="ＭＳ Ｐ明朝"/>
      <family val="1"/>
      <charset val="128"/>
    </font>
    <font>
      <b/>
      <sz val="13"/>
      <color theme="3" tint="0.39997558519241921"/>
      <name val="ＭＳ Ｐ明朝"/>
      <family val="1"/>
      <charset val="128"/>
    </font>
    <font>
      <b/>
      <sz val="13"/>
      <color theme="3" tint="0.39994506668294322"/>
      <name val="ＭＳ Ｐ明朝"/>
      <family val="1"/>
      <charset val="128"/>
    </font>
    <font>
      <sz val="11"/>
      <name val="ＭＳ Ｐ明朝"/>
      <family val="1"/>
      <charset val="128"/>
    </font>
    <font>
      <sz val="18"/>
      <color theme="1"/>
      <name val="ＭＳ Ｐ明朝"/>
      <family val="1"/>
      <charset val="128"/>
    </font>
    <font>
      <b/>
      <sz val="13"/>
      <color theme="1"/>
      <name val="ＭＳ Ｐ明朝"/>
      <family val="1"/>
      <charset val="128"/>
    </font>
    <font>
      <sz val="13"/>
      <color theme="1"/>
      <name val="ＭＳ Ｐゴシック"/>
      <family val="2"/>
      <charset val="128"/>
      <scheme val="minor"/>
    </font>
    <font>
      <sz val="13"/>
      <color rgb="FFFF0000"/>
      <name val="ＭＳ Ｐ明朝"/>
      <family val="1"/>
      <charset val="128"/>
    </font>
    <font>
      <sz val="13"/>
      <color theme="1"/>
      <name val="ＭＳ Ｐゴシック"/>
      <family val="3"/>
      <charset val="128"/>
      <scheme val="minor"/>
    </font>
    <font>
      <sz val="13"/>
      <color indexed="81"/>
      <name val="ＭＳ Ｐゴシック"/>
      <family val="3"/>
      <charset val="128"/>
    </font>
    <font>
      <b/>
      <sz val="13"/>
      <color indexed="81"/>
      <name val="ＭＳ Ｐゴシック"/>
      <family val="3"/>
      <charset val="128"/>
    </font>
    <font>
      <b/>
      <sz val="13"/>
      <color rgb="FFFF0000"/>
      <name val="ＭＳ Ｐ明朝"/>
      <family val="1"/>
      <charset val="128"/>
    </font>
    <font>
      <sz val="13"/>
      <color theme="1"/>
      <name val="ＭＳ 明朝"/>
      <family val="1"/>
      <charset val="128"/>
    </font>
    <font>
      <sz val="13"/>
      <color theme="3" tint="0.39997558519241921"/>
      <name val="ＭＳ 明朝"/>
      <family val="1"/>
      <charset val="128"/>
    </font>
    <font>
      <sz val="13"/>
      <color theme="3" tint="0.39994506668294322"/>
      <name val="ＭＳ 明朝"/>
      <family val="1"/>
      <charset val="128"/>
    </font>
    <font>
      <sz val="15"/>
      <name val="ＭＳ Ｐ明朝"/>
      <family val="1"/>
      <charset val="128"/>
    </font>
    <font>
      <b/>
      <sz val="13"/>
      <name val="ＭＳ Ｐ明朝"/>
      <family val="1"/>
      <charset val="128"/>
    </font>
    <font>
      <b/>
      <sz val="18"/>
      <name val="ＭＳ Ｐ明朝"/>
      <family val="1"/>
      <charset val="128"/>
    </font>
    <font>
      <b/>
      <sz val="9"/>
      <color indexed="81"/>
      <name val="ＭＳ Ｐゴシック"/>
      <family val="3"/>
      <charset val="128"/>
    </font>
    <font>
      <sz val="11"/>
      <color indexed="81"/>
      <name val="ＭＳ Ｐゴシック"/>
      <family val="3"/>
      <charset val="128"/>
    </font>
    <font>
      <b/>
      <sz val="11"/>
      <color indexed="81"/>
      <name val="ＭＳ Ｐゴシック"/>
      <family val="3"/>
      <charset val="128"/>
    </font>
    <font>
      <b/>
      <u/>
      <sz val="11"/>
      <color indexed="81"/>
      <name val="ＭＳ Ｐゴシック"/>
      <family val="3"/>
      <charset val="128"/>
    </font>
    <font>
      <sz val="13"/>
      <name val="ＭＳ Ｐゴシック"/>
      <family val="2"/>
      <charset val="128"/>
      <scheme val="minor"/>
    </font>
    <font>
      <sz val="11"/>
      <name val="ＭＳ Ｐゴシック"/>
      <family val="2"/>
      <charset val="128"/>
      <scheme val="minor"/>
    </font>
    <font>
      <sz val="11"/>
      <color indexed="81"/>
      <name val="MS P ゴシック"/>
      <family val="3"/>
      <charset val="128"/>
    </font>
    <font>
      <sz val="9"/>
      <color indexed="81"/>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s>
  <borders count="25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style="double">
        <color auto="1"/>
      </right>
      <top/>
      <bottom style="thin">
        <color auto="1"/>
      </bottom>
      <diagonal/>
    </border>
    <border>
      <left/>
      <right/>
      <top style="thin">
        <color auto="1"/>
      </top>
      <bottom style="thin">
        <color auto="1"/>
      </bottom>
      <diagonal/>
    </border>
    <border>
      <left style="double">
        <color auto="1"/>
      </left>
      <right/>
      <top style="thin">
        <color auto="1"/>
      </top>
      <bottom/>
      <diagonal/>
    </border>
    <border>
      <left/>
      <right/>
      <top style="thin">
        <color auto="1"/>
      </top>
      <bottom/>
      <diagonal/>
    </border>
    <border>
      <left style="double">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right/>
      <top style="thin">
        <color theme="3" tint="0.39994506668294322"/>
      </top>
      <bottom style="thin">
        <color theme="3" tint="0.39994506668294322"/>
      </bottom>
      <diagonal/>
    </border>
    <border>
      <left style="thin">
        <color theme="3" tint="0.39991454817346722"/>
      </left>
      <right/>
      <top style="thin">
        <color theme="3" tint="0.39991454817346722"/>
      </top>
      <bottom/>
      <diagonal/>
    </border>
    <border>
      <left/>
      <right/>
      <top style="thin">
        <color theme="3" tint="0.39991454817346722"/>
      </top>
      <bottom/>
      <diagonal/>
    </border>
    <border>
      <left/>
      <right style="thin">
        <color theme="3" tint="0.39991454817346722"/>
      </right>
      <top style="thin">
        <color theme="3" tint="0.39991454817346722"/>
      </top>
      <bottom/>
      <diagonal/>
    </border>
    <border>
      <left/>
      <right/>
      <top/>
      <bottom style="thin">
        <color theme="3" tint="0.399914548173467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double">
        <color indexed="64"/>
      </bottom>
      <diagonal/>
    </border>
    <border>
      <left/>
      <right style="thin">
        <color auto="1"/>
      </right>
      <top/>
      <bottom style="double">
        <color indexed="64"/>
      </bottom>
      <diagonal/>
    </border>
    <border>
      <left/>
      <right style="hair">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style="hair">
        <color auto="1"/>
      </left>
      <right style="hair">
        <color auto="1"/>
      </right>
      <top style="thin">
        <color indexed="64"/>
      </top>
      <bottom style="thin">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auto="1"/>
      </left>
      <right/>
      <top/>
      <bottom/>
      <diagonal/>
    </border>
    <border>
      <left/>
      <right/>
      <top style="hair">
        <color indexed="64"/>
      </top>
      <bottom style="hair">
        <color indexed="64"/>
      </bottom>
      <diagonal/>
    </border>
    <border>
      <left style="thin">
        <color theme="3" tint="0.39991454817346722"/>
      </left>
      <right/>
      <top/>
      <bottom/>
      <diagonal/>
    </border>
    <border>
      <left style="double">
        <color auto="1"/>
      </left>
      <right/>
      <top style="thin">
        <color auto="1"/>
      </top>
      <bottom style="thin">
        <color auto="1"/>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thin">
        <color auto="1"/>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theme="3" tint="0.39994506668294322"/>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style="medium">
        <color theme="3" tint="0.39994506668294322"/>
      </right>
      <top/>
      <bottom style="medium">
        <color theme="3" tint="0.39994506668294322"/>
      </bottom>
      <diagonal/>
    </border>
    <border>
      <left style="hair">
        <color theme="3" tint="0.39994506668294322"/>
      </left>
      <right style="hair">
        <color theme="3" tint="0.39994506668294322"/>
      </right>
      <top/>
      <bottom style="hair">
        <color theme="3" tint="0.39994506668294322"/>
      </bottom>
      <diagonal/>
    </border>
    <border>
      <left style="thin">
        <color theme="3" tint="0.39991454817346722"/>
      </left>
      <right style="hair">
        <color theme="3" tint="0.39994506668294322"/>
      </right>
      <top style="thin">
        <color theme="3" tint="0.39991454817346722"/>
      </top>
      <bottom style="thin">
        <color theme="3" tint="0.39991454817346722"/>
      </bottom>
      <diagonal/>
    </border>
    <border>
      <left style="hair">
        <color theme="3" tint="0.39994506668294322"/>
      </left>
      <right style="hair">
        <color theme="3" tint="0.39994506668294322"/>
      </right>
      <top style="thin">
        <color theme="3" tint="0.39991454817346722"/>
      </top>
      <bottom style="thin">
        <color theme="3" tint="0.39991454817346722"/>
      </bottom>
      <diagonal/>
    </border>
    <border>
      <left style="thin">
        <color theme="3" tint="0.39991454817346722"/>
      </left>
      <right style="hair">
        <color theme="3" tint="0.39994506668294322"/>
      </right>
      <top/>
      <bottom style="hair">
        <color theme="3" tint="0.39994506668294322"/>
      </bottom>
      <diagonal/>
    </border>
    <border>
      <left/>
      <right style="hair">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hair">
        <color theme="3" tint="0.39994506668294322"/>
      </right>
      <top style="thin">
        <color theme="3" tint="0.39991454817346722"/>
      </top>
      <bottom style="hair">
        <color theme="3" tint="0.39994506668294322"/>
      </bottom>
      <diagonal/>
    </border>
    <border>
      <left style="hair">
        <color theme="3" tint="0.39994506668294322"/>
      </left>
      <right style="hair">
        <color theme="3" tint="0.39994506668294322"/>
      </right>
      <top style="hair">
        <color theme="3" tint="0.39994506668294322"/>
      </top>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theme="3" tint="0.39988402966399123"/>
      </left>
      <right/>
      <top style="thin">
        <color theme="3" tint="0.39988402966399123"/>
      </top>
      <bottom style="thin">
        <color theme="3" tint="0.39988402966399123"/>
      </bottom>
      <diagonal/>
    </border>
    <border>
      <left/>
      <right/>
      <top style="thin">
        <color theme="3" tint="0.39988402966399123"/>
      </top>
      <bottom style="thin">
        <color theme="3" tint="0.39988402966399123"/>
      </bottom>
      <diagonal/>
    </border>
    <border>
      <left/>
      <right style="thin">
        <color theme="3" tint="0.39988402966399123"/>
      </right>
      <top style="thin">
        <color theme="3" tint="0.39988402966399123"/>
      </top>
      <bottom style="thin">
        <color theme="3" tint="0.39988402966399123"/>
      </bottom>
      <diagonal/>
    </border>
    <border>
      <left style="thin">
        <color theme="3" tint="0.39988402966399123"/>
      </left>
      <right style="thin">
        <color theme="3" tint="0.39988402966399123"/>
      </right>
      <top style="thin">
        <color theme="3" tint="0.39988402966399123"/>
      </top>
      <bottom/>
      <diagonal/>
    </border>
    <border>
      <left/>
      <right style="hair">
        <color theme="3" tint="0.39994506668294322"/>
      </right>
      <top style="hair">
        <color theme="3" tint="0.39994506668294322"/>
      </top>
      <bottom style="hair">
        <color theme="3" tint="0.39994506668294322"/>
      </bottom>
      <diagonal/>
    </border>
    <border>
      <left/>
      <right style="hair">
        <color theme="3" tint="0.39994506668294322"/>
      </right>
      <top style="hair">
        <color theme="3" tint="0.39994506668294322"/>
      </top>
      <bottom/>
      <diagonal/>
    </border>
    <border>
      <left style="thin">
        <color theme="3" tint="0.39985351115451523"/>
      </left>
      <right/>
      <top/>
      <bottom style="thin">
        <color theme="3" tint="0.39985351115451523"/>
      </bottom>
      <diagonal/>
    </border>
    <border>
      <left/>
      <right/>
      <top/>
      <bottom style="thin">
        <color theme="3" tint="0.39985351115451523"/>
      </bottom>
      <diagonal/>
    </border>
    <border>
      <left style="thin">
        <color theme="3" tint="0.39988402966399123"/>
      </left>
      <right style="thin">
        <color theme="3" tint="0.39988402966399123"/>
      </right>
      <top/>
      <bottom style="double">
        <color theme="3" tint="0.39985351115451523"/>
      </bottom>
      <diagonal/>
    </border>
    <border>
      <left style="thin">
        <color theme="3" tint="0.39985351115451523"/>
      </left>
      <right style="thin">
        <color theme="3" tint="0.39985351115451523"/>
      </right>
      <top style="hair">
        <color theme="3" tint="0.39982299264503923"/>
      </top>
      <bottom style="hair">
        <color theme="3" tint="0.39982299264503923"/>
      </bottom>
      <diagonal/>
    </border>
    <border>
      <left style="thin">
        <color theme="3" tint="0.39985351115451523"/>
      </left>
      <right style="thin">
        <color theme="3" tint="0.39985351115451523"/>
      </right>
      <top/>
      <bottom style="hair">
        <color theme="3" tint="0.39982299264503923"/>
      </bottom>
      <diagonal/>
    </border>
    <border>
      <left style="thin">
        <color auto="1"/>
      </left>
      <right/>
      <top/>
      <bottom style="hair">
        <color auto="1"/>
      </bottom>
      <diagonal/>
    </border>
    <border>
      <left style="hair">
        <color auto="1"/>
      </left>
      <right/>
      <top style="double">
        <color indexed="64"/>
      </top>
      <bottom style="hair">
        <color auto="1"/>
      </bottom>
      <diagonal/>
    </border>
    <border>
      <left/>
      <right style="hair">
        <color auto="1"/>
      </right>
      <top style="double">
        <color indexed="64"/>
      </top>
      <bottom style="hair">
        <color auto="1"/>
      </bottom>
      <diagonal/>
    </border>
    <border>
      <left style="thin">
        <color theme="3" tint="0.39988402966399123"/>
      </left>
      <right/>
      <top style="thin">
        <color theme="3" tint="0.39991454817346722"/>
      </top>
      <bottom/>
      <diagonal/>
    </border>
    <border>
      <left/>
      <right style="hair">
        <color theme="3" tint="0.39994506668294322"/>
      </right>
      <top style="thin">
        <color theme="3" tint="0.39991454817346722"/>
      </top>
      <bottom/>
      <diagonal/>
    </border>
    <border>
      <left style="thin">
        <color theme="3" tint="0.39988402966399123"/>
      </left>
      <right/>
      <top/>
      <bottom style="double">
        <color theme="3" tint="0.39988402966399123"/>
      </bottom>
      <diagonal/>
    </border>
    <border>
      <left/>
      <right/>
      <top/>
      <bottom style="double">
        <color theme="3" tint="0.39988402966399123"/>
      </bottom>
      <diagonal/>
    </border>
    <border>
      <left/>
      <right style="hair">
        <color theme="3" tint="0.39994506668294322"/>
      </right>
      <top/>
      <bottom style="double">
        <color theme="3" tint="0.39988402966399123"/>
      </bottom>
      <diagonal/>
    </border>
    <border>
      <left style="thin">
        <color theme="3" tint="0.39985351115451523"/>
      </left>
      <right/>
      <top style="double">
        <color theme="3" tint="0.39988402966399123"/>
      </top>
      <bottom style="hair">
        <color theme="3" tint="0.39994506668294322"/>
      </bottom>
      <diagonal/>
    </border>
    <border>
      <left/>
      <right/>
      <top style="double">
        <color theme="3" tint="0.39988402966399123"/>
      </top>
      <bottom style="hair">
        <color theme="3" tint="0.39994506668294322"/>
      </bottom>
      <diagonal/>
    </border>
    <border>
      <left/>
      <right style="hair">
        <color theme="3" tint="0.39994506668294322"/>
      </right>
      <top style="double">
        <color theme="3" tint="0.39988402966399123"/>
      </top>
      <bottom style="hair">
        <color theme="3" tint="0.39994506668294322"/>
      </bottom>
      <diagonal/>
    </border>
    <border>
      <left style="thin">
        <color theme="3" tint="0.39985351115451523"/>
      </left>
      <right/>
      <top style="hair">
        <color theme="3" tint="0.39994506668294322"/>
      </top>
      <bottom style="hair">
        <color theme="3" tint="0.39994506668294322"/>
      </bottom>
      <diagonal/>
    </border>
    <border>
      <left/>
      <right/>
      <top style="hair">
        <color theme="3" tint="0.39994506668294322"/>
      </top>
      <bottom style="hair">
        <color theme="3" tint="0.39994506668294322"/>
      </bottom>
      <diagonal/>
    </border>
    <border>
      <left style="hair">
        <color theme="3" tint="0.39994506668294322"/>
      </left>
      <right/>
      <top style="thin">
        <color theme="3" tint="0.39991454817346722"/>
      </top>
      <bottom/>
      <diagonal/>
    </border>
    <border>
      <left style="hair">
        <color theme="3" tint="0.39994506668294322"/>
      </left>
      <right/>
      <top/>
      <bottom style="double">
        <color theme="3" tint="0.39988402966399123"/>
      </bottom>
      <diagonal/>
    </border>
    <border>
      <left style="hair">
        <color theme="3" tint="0.39994506668294322"/>
      </left>
      <right/>
      <top style="double">
        <color theme="3" tint="0.39988402966399123"/>
      </top>
      <bottom style="hair">
        <color theme="3" tint="0.39994506668294322"/>
      </bottom>
      <diagonal/>
    </border>
    <border>
      <left style="hair">
        <color theme="3" tint="0.39994506668294322"/>
      </left>
      <right/>
      <top style="hair">
        <color theme="3" tint="0.39994506668294322"/>
      </top>
      <bottom style="hair">
        <color theme="3" tint="0.39994506668294322"/>
      </bottom>
      <diagonal/>
    </border>
    <border>
      <left style="hair">
        <color theme="3" tint="0.39994506668294322"/>
      </left>
      <right/>
      <top style="hair">
        <color theme="3" tint="0.39994506668294322"/>
      </top>
      <bottom/>
      <diagonal/>
    </border>
    <border>
      <left style="thin">
        <color theme="3" tint="0.39985351115451523"/>
      </left>
      <right style="thin">
        <color theme="3" tint="0.39985351115451523"/>
      </right>
      <top style="hair">
        <color theme="3" tint="0.39982299264503923"/>
      </top>
      <bottom/>
      <diagonal/>
    </border>
    <border>
      <left style="thin">
        <color theme="3" tint="0.39985351115451523"/>
      </left>
      <right/>
      <top style="hair">
        <color theme="3" tint="0.39994506668294322"/>
      </top>
      <bottom/>
      <diagonal/>
    </border>
    <border>
      <left/>
      <right/>
      <top style="hair">
        <color theme="3" tint="0.39994506668294322"/>
      </top>
      <bottom/>
      <diagonal/>
    </border>
    <border>
      <left style="thin">
        <color theme="3" tint="0.39985351115451523"/>
      </left>
      <right/>
      <top style="thin">
        <color theme="3" tint="0.39982299264503923"/>
      </top>
      <bottom/>
      <diagonal/>
    </border>
    <border>
      <left/>
      <right/>
      <top style="thin">
        <color theme="3" tint="0.39982299264503923"/>
      </top>
      <bottom/>
      <diagonal/>
    </border>
    <border>
      <left style="double">
        <color theme="3" tint="0.39991454817346722"/>
      </left>
      <right/>
      <top style="double">
        <color theme="3" tint="0.39991454817346722"/>
      </top>
      <bottom/>
      <diagonal/>
    </border>
    <border>
      <left/>
      <right/>
      <top style="double">
        <color theme="3" tint="0.39991454817346722"/>
      </top>
      <bottom/>
      <diagonal/>
    </border>
    <border>
      <left style="double">
        <color theme="3" tint="0.39991454817346722"/>
      </left>
      <right/>
      <top/>
      <bottom style="double">
        <color theme="3" tint="0.39991454817346722"/>
      </bottom>
      <diagonal/>
    </border>
    <border>
      <left/>
      <right/>
      <top/>
      <bottom style="double">
        <color theme="3" tint="0.39991454817346722"/>
      </bottom>
      <diagonal/>
    </border>
    <border>
      <left style="thin">
        <color theme="3" tint="0.39991454817346722"/>
      </left>
      <right/>
      <top/>
      <bottom style="double">
        <color theme="3" tint="0.39991454817346722"/>
      </bottom>
      <diagonal/>
    </border>
    <border>
      <left/>
      <right style="thin">
        <color theme="3" tint="0.39991454817346722"/>
      </right>
      <top/>
      <bottom style="double">
        <color theme="3" tint="0.39991454817346722"/>
      </bottom>
      <diagonal/>
    </border>
    <border>
      <left style="thin">
        <color theme="3" tint="0.39988402966399123"/>
      </left>
      <right/>
      <top style="double">
        <color theme="3" tint="0.39991454817346722"/>
      </top>
      <bottom style="hair">
        <color theme="3" tint="0.39988402966399123"/>
      </bottom>
      <diagonal/>
    </border>
    <border>
      <left/>
      <right style="thin">
        <color theme="3" tint="0.39988402966399123"/>
      </right>
      <top style="double">
        <color theme="3" tint="0.39991454817346722"/>
      </top>
      <bottom style="hair">
        <color theme="3" tint="0.39988402966399123"/>
      </bottom>
      <diagonal/>
    </border>
    <border>
      <left style="thin">
        <color theme="3" tint="0.39988402966399123"/>
      </left>
      <right/>
      <top style="hair">
        <color theme="3" tint="0.39988402966399123"/>
      </top>
      <bottom style="hair">
        <color theme="3" tint="0.39988402966399123"/>
      </bottom>
      <diagonal/>
    </border>
    <border>
      <left/>
      <right style="thin">
        <color theme="3" tint="0.39988402966399123"/>
      </right>
      <top style="hair">
        <color theme="3" tint="0.39988402966399123"/>
      </top>
      <bottom style="hair">
        <color theme="3" tint="0.39988402966399123"/>
      </bottom>
      <diagonal/>
    </border>
    <border>
      <left/>
      <right style="double">
        <color theme="3" tint="0.39988402966399123"/>
      </right>
      <top style="double">
        <color theme="3" tint="0.39991454817346722"/>
      </top>
      <bottom/>
      <diagonal/>
    </border>
    <border>
      <left/>
      <right style="double">
        <color theme="3" tint="0.39988402966399123"/>
      </right>
      <top/>
      <bottom style="double">
        <color theme="3" tint="0.39991454817346722"/>
      </bottom>
      <diagonal/>
    </border>
    <border>
      <left/>
      <right style="thin">
        <color theme="3" tint="0.39982299264503923"/>
      </right>
      <top style="thin">
        <color theme="3" tint="0.39982299264503923"/>
      </top>
      <bottom/>
      <diagonal/>
    </border>
    <border>
      <left/>
      <right style="thin">
        <color theme="3" tint="0.39982299264503923"/>
      </right>
      <top/>
      <bottom style="thin">
        <color theme="3" tint="0.39985351115451523"/>
      </bottom>
      <diagonal/>
    </border>
    <border>
      <left/>
      <right style="thin">
        <color theme="3" tint="0.39982299264503923"/>
      </right>
      <top style="thin">
        <color theme="3" tint="0.39991454817346722"/>
      </top>
      <bottom/>
      <diagonal/>
    </border>
    <border>
      <left/>
      <right style="thin">
        <color theme="3" tint="0.39982299264503923"/>
      </right>
      <top/>
      <bottom style="double">
        <color theme="3" tint="0.39988402966399123"/>
      </bottom>
      <diagonal/>
    </border>
    <border>
      <left/>
      <right style="thin">
        <color theme="3" tint="0.39982299264503923"/>
      </right>
      <top style="double">
        <color theme="3" tint="0.39988402966399123"/>
      </top>
      <bottom style="hair">
        <color theme="3" tint="0.39994506668294322"/>
      </bottom>
      <diagonal/>
    </border>
    <border>
      <left/>
      <right style="thin">
        <color theme="3" tint="0.39982299264503923"/>
      </right>
      <top style="hair">
        <color theme="3" tint="0.39994506668294322"/>
      </top>
      <bottom style="hair">
        <color theme="3" tint="0.39994506668294322"/>
      </bottom>
      <diagonal/>
    </border>
    <border>
      <left/>
      <right style="thin">
        <color theme="3" tint="0.39982299264503923"/>
      </right>
      <top style="hair">
        <color theme="3" tint="0.39994506668294322"/>
      </top>
      <bottom/>
      <diagonal/>
    </border>
    <border>
      <left style="hair">
        <color theme="3" tint="0.39985351115451523"/>
      </left>
      <right/>
      <top style="thin">
        <color theme="3" tint="0.39988402966399123"/>
      </top>
      <bottom/>
      <diagonal/>
    </border>
    <border>
      <left/>
      <right style="double">
        <color theme="3" tint="0.39991454817346722"/>
      </right>
      <top style="thin">
        <color theme="3" tint="0.39988402966399123"/>
      </top>
      <bottom/>
      <diagonal/>
    </border>
    <border>
      <left style="hair">
        <color theme="3" tint="0.39985351115451523"/>
      </left>
      <right/>
      <top/>
      <bottom style="thin">
        <color theme="3" tint="0.39991454817346722"/>
      </bottom>
      <diagonal/>
    </border>
    <border>
      <left/>
      <right style="double">
        <color theme="3" tint="0.39991454817346722"/>
      </right>
      <top/>
      <bottom style="thin">
        <color theme="3" tint="0.39991454817346722"/>
      </bottom>
      <diagonal/>
    </border>
    <border>
      <left/>
      <right/>
      <top/>
      <bottom style="medium">
        <color indexed="64"/>
      </bottom>
      <diagonal/>
    </border>
    <border>
      <left style="hair">
        <color theme="3" tint="0.39994506668294322"/>
      </left>
      <right/>
      <top style="thin">
        <color theme="3" tint="0.39991454817346722"/>
      </top>
      <bottom style="hair">
        <color theme="3" tint="0.39994506668294322"/>
      </bottom>
      <diagonal/>
    </border>
    <border>
      <left/>
      <right/>
      <top style="thin">
        <color theme="3" tint="0.39991454817346722"/>
      </top>
      <bottom style="hair">
        <color theme="3" tint="0.39994506668294322"/>
      </bottom>
      <diagonal/>
    </border>
    <border>
      <left style="hair">
        <color theme="3" tint="0.39994506668294322"/>
      </left>
      <right/>
      <top style="thin">
        <color theme="3" tint="0.39991454817346722"/>
      </top>
      <bottom style="thin">
        <color theme="3" tint="0.39991454817346722"/>
      </bottom>
      <diagonal/>
    </border>
    <border>
      <left/>
      <right style="hair">
        <color theme="3" tint="0.39994506668294322"/>
      </right>
      <top style="thin">
        <color theme="3" tint="0.39991454817346722"/>
      </top>
      <bottom style="thin">
        <color theme="3" tint="0.39991454817346722"/>
      </bottom>
      <diagonal/>
    </border>
    <border>
      <left style="thick">
        <color theme="3" tint="0.39994506668294322"/>
      </left>
      <right style="thick">
        <color theme="3" tint="0.39994506668294322"/>
      </right>
      <top style="thick">
        <color theme="3" tint="0.39994506668294322"/>
      </top>
      <bottom/>
      <diagonal/>
    </border>
    <border>
      <left style="thick">
        <color theme="3" tint="0.39994506668294322"/>
      </left>
      <right style="thick">
        <color theme="3" tint="0.39994506668294322"/>
      </right>
      <top/>
      <bottom/>
      <diagonal/>
    </border>
    <border>
      <left style="thick">
        <color theme="3" tint="0.39994506668294322"/>
      </left>
      <right style="thick">
        <color theme="3" tint="0.39994506668294322"/>
      </right>
      <top/>
      <bottom style="thick">
        <color theme="3" tint="0.39994506668294322"/>
      </bottom>
      <diagonal/>
    </border>
    <border>
      <left style="hair">
        <color theme="3" tint="0.39991454817346722"/>
      </left>
      <right/>
      <top style="hair">
        <color theme="3" tint="0.39991454817346722"/>
      </top>
      <bottom style="hair">
        <color theme="3" tint="0.39991454817346722"/>
      </bottom>
      <diagonal/>
    </border>
    <border>
      <left/>
      <right/>
      <top style="hair">
        <color theme="3" tint="0.39991454817346722"/>
      </top>
      <bottom style="hair">
        <color theme="3" tint="0.39991454817346722"/>
      </bottom>
      <diagonal/>
    </border>
    <border>
      <left/>
      <right style="hair">
        <color theme="3" tint="0.39991454817346722"/>
      </right>
      <top style="hair">
        <color theme="3" tint="0.39991454817346722"/>
      </top>
      <bottom style="hair">
        <color theme="3" tint="0.39991454817346722"/>
      </bottom>
      <diagonal/>
    </border>
    <border>
      <left style="thin">
        <color theme="3" tint="0.39988402966399123"/>
      </left>
      <right style="thin">
        <color theme="3" tint="0.39988402966399123"/>
      </right>
      <top style="thin">
        <color theme="3" tint="0.39991454817346722"/>
      </top>
      <bottom/>
      <diagonal/>
    </border>
    <border>
      <left style="hair">
        <color theme="3" tint="0.39988402966399123"/>
      </left>
      <right style="hair">
        <color theme="3" tint="0.39988402966399123"/>
      </right>
      <top style="thin">
        <color theme="3" tint="0.39991454817346722"/>
      </top>
      <bottom style="thin">
        <color theme="3" tint="0.39991454817346722"/>
      </bottom>
      <diagonal/>
    </border>
    <border>
      <left style="hair">
        <color theme="3" tint="0.39988402966399123"/>
      </left>
      <right style="thin">
        <color theme="3" tint="0.39991454817346722"/>
      </right>
      <top style="thin">
        <color theme="3" tint="0.399914548173467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style="thin">
        <color theme="3" tint="0.39991454817346722"/>
      </left>
      <right/>
      <top style="thin">
        <color theme="3" tint="0.39994506668294322"/>
      </top>
      <bottom style="thin">
        <color theme="3" tint="0.39994506668294322"/>
      </bottom>
      <diagonal/>
    </border>
    <border>
      <left style="thick">
        <color theme="3" tint="0.39991454817346722"/>
      </left>
      <right/>
      <top style="thick">
        <color theme="3" tint="0.39991454817346722"/>
      </top>
      <bottom/>
      <diagonal/>
    </border>
    <border>
      <left/>
      <right/>
      <top style="thick">
        <color theme="3" tint="0.39991454817346722"/>
      </top>
      <bottom/>
      <diagonal/>
    </border>
    <border>
      <left/>
      <right style="thick">
        <color theme="3" tint="0.39991454817346722"/>
      </right>
      <top style="thick">
        <color theme="3" tint="0.39991454817346722"/>
      </top>
      <bottom/>
      <diagonal/>
    </border>
    <border>
      <left style="thick">
        <color theme="3" tint="0.39991454817346722"/>
      </left>
      <right/>
      <top/>
      <bottom/>
      <diagonal/>
    </border>
    <border>
      <left/>
      <right style="thick">
        <color theme="3" tint="0.39991454817346722"/>
      </right>
      <top/>
      <bottom/>
      <diagonal/>
    </border>
    <border>
      <left style="thick">
        <color theme="3" tint="0.39991454817346722"/>
      </left>
      <right/>
      <top/>
      <bottom style="thick">
        <color theme="3" tint="0.39991454817346722"/>
      </bottom>
      <diagonal/>
    </border>
    <border>
      <left/>
      <right/>
      <top/>
      <bottom style="thick">
        <color theme="3" tint="0.39991454817346722"/>
      </bottom>
      <diagonal/>
    </border>
    <border>
      <left/>
      <right style="thick">
        <color theme="3" tint="0.39991454817346722"/>
      </right>
      <top/>
      <bottom style="thick">
        <color theme="3" tint="0.39991454817346722"/>
      </bottom>
      <diagonal/>
    </border>
    <border>
      <left/>
      <right style="hair">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hair">
        <color auto="1"/>
      </left>
      <right/>
      <top/>
      <bottom style="thin">
        <color auto="1"/>
      </bottom>
      <diagonal/>
    </border>
    <border>
      <left style="thin">
        <color auto="1"/>
      </left>
      <right/>
      <top style="hair">
        <color auto="1"/>
      </top>
      <bottom/>
      <diagonal/>
    </border>
    <border>
      <left/>
      <right/>
      <top/>
      <bottom style="hair">
        <color indexed="64"/>
      </bottom>
      <diagonal/>
    </border>
    <border>
      <left/>
      <right style="thin">
        <color auto="1"/>
      </right>
      <top/>
      <bottom style="hair">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3" tint="0.39991454817346722"/>
      </right>
      <top style="thin">
        <color theme="3" tint="0.39991454817346722"/>
      </top>
      <bottom style="hair">
        <color theme="3" tint="0.39994506668294322"/>
      </bottom>
      <diagonal/>
    </border>
    <border>
      <left/>
      <right style="thin">
        <color theme="3" tint="0.39991454817346722"/>
      </right>
      <top style="hair">
        <color theme="3" tint="0.39994506668294322"/>
      </top>
      <bottom style="hair">
        <color theme="3" tint="0.39994506668294322"/>
      </bottom>
      <diagonal/>
    </border>
    <border>
      <left style="hair">
        <color theme="3" tint="0.39994506668294322"/>
      </left>
      <right/>
      <top/>
      <bottom style="hair">
        <color theme="3" tint="0.39994506668294322"/>
      </bottom>
      <diagonal/>
    </border>
    <border>
      <left style="hair">
        <color theme="3" tint="0.39991454817346722"/>
      </left>
      <right style="hair">
        <color theme="3" tint="0.39991454817346722"/>
      </right>
      <top style="thin">
        <color theme="3" tint="0.39991454817346722"/>
      </top>
      <bottom style="hair">
        <color theme="3" tint="0.39994506668294322"/>
      </bottom>
      <diagonal/>
    </border>
    <border>
      <left style="hair">
        <color theme="3" tint="0.39991454817346722"/>
      </left>
      <right style="hair">
        <color theme="3" tint="0.39991454817346722"/>
      </right>
      <top style="hair">
        <color theme="3" tint="0.39994506668294322"/>
      </top>
      <bottom style="hair">
        <color theme="3" tint="0.39994506668294322"/>
      </bottom>
      <diagonal/>
    </border>
    <border>
      <left/>
      <right style="thin">
        <color theme="3" tint="0.39991454817346722"/>
      </right>
      <top style="hair">
        <color theme="3" tint="0.39994506668294322"/>
      </top>
      <bottom/>
      <diagonal/>
    </border>
    <border>
      <left style="double">
        <color theme="3" tint="0.39985351115451523"/>
      </left>
      <right/>
      <top style="double">
        <color theme="3" tint="0.39985351115451523"/>
      </top>
      <bottom style="double">
        <color theme="3" tint="0.39985351115451523"/>
      </bottom>
      <diagonal/>
    </border>
    <border>
      <left/>
      <right style="double">
        <color theme="3" tint="0.39985351115451523"/>
      </right>
      <top style="double">
        <color theme="3" tint="0.39985351115451523"/>
      </top>
      <bottom style="double">
        <color theme="3" tint="0.39985351115451523"/>
      </bottom>
      <diagonal/>
    </border>
    <border>
      <left style="hair">
        <color auto="1"/>
      </left>
      <right style="hair">
        <color auto="1"/>
      </right>
      <top/>
      <bottom/>
      <diagonal/>
    </border>
    <border>
      <left style="hair">
        <color indexed="64"/>
      </left>
      <right style="thin">
        <color auto="1"/>
      </right>
      <top/>
      <bottom/>
      <diagonal/>
    </border>
    <border>
      <left style="double">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right/>
      <top style="medium">
        <color theme="3" tint="0.39994506668294322"/>
      </top>
      <bottom/>
      <diagonal/>
    </border>
    <border>
      <left/>
      <right/>
      <top/>
      <bottom style="medium">
        <color theme="3" tint="0.39994506668294322"/>
      </bottom>
      <diagonal/>
    </border>
    <border>
      <left style="hair">
        <color theme="3" tint="0.39991454817346722"/>
      </left>
      <right style="hair">
        <color theme="3" tint="0.39991454817346722"/>
      </right>
      <top style="thin">
        <color theme="3" tint="0.39991454817346722"/>
      </top>
      <bottom style="thin">
        <color theme="3" tint="0.39991454817346722"/>
      </bottom>
      <diagonal/>
    </border>
    <border>
      <left style="thin">
        <color theme="3" tint="0.39991454817346722"/>
      </left>
      <right style="hair">
        <color theme="3" tint="0.39994506668294322"/>
      </right>
      <top style="hair">
        <color theme="3" tint="0.39994506668294322"/>
      </top>
      <bottom/>
      <diagonal/>
    </border>
    <border>
      <left style="hair">
        <color theme="3" tint="0.39991454817346722"/>
      </left>
      <right style="hair">
        <color theme="3" tint="0.39991454817346722"/>
      </right>
      <top style="hair">
        <color theme="3" tint="0.39994506668294322"/>
      </top>
      <bottom/>
      <diagonal/>
    </border>
    <border>
      <left style="thin">
        <color theme="3" tint="0.39991454817346722"/>
      </left>
      <right/>
      <top style="thin">
        <color theme="3" tint="0.39988402966399123"/>
      </top>
      <bottom style="thin">
        <color theme="3" tint="0.39991454817346722"/>
      </bottom>
      <diagonal/>
    </border>
    <border>
      <left/>
      <right/>
      <top style="thin">
        <color theme="3" tint="0.39988402966399123"/>
      </top>
      <bottom style="thin">
        <color theme="3" tint="0.39991454817346722"/>
      </bottom>
      <diagonal/>
    </border>
    <border>
      <left/>
      <right style="double">
        <color theme="3" tint="0.39985351115451523"/>
      </right>
      <top style="thin">
        <color theme="3" tint="0.39988402966399123"/>
      </top>
      <bottom style="thin">
        <color theme="3" tint="0.39991454817346722"/>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right style="double">
        <color indexed="64"/>
      </right>
      <top style="thin">
        <color auto="1"/>
      </top>
      <bottom style="thin">
        <color auto="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thin">
        <color theme="3" tint="0.39994506668294322"/>
      </top>
      <bottom/>
      <diagonal/>
    </border>
    <border>
      <left style="hair">
        <color auto="1"/>
      </left>
      <right/>
      <top style="hair">
        <color indexed="64"/>
      </top>
      <bottom style="thin">
        <color auto="1"/>
      </bottom>
      <diagonal/>
    </border>
    <border>
      <left/>
      <right style="hair">
        <color auto="1"/>
      </right>
      <top style="hair">
        <color indexed="64"/>
      </top>
      <bottom style="thin">
        <color auto="1"/>
      </bottom>
      <diagonal/>
    </border>
    <border>
      <left style="hair">
        <color auto="1"/>
      </left>
      <right/>
      <top style="hair">
        <color indexed="64"/>
      </top>
      <bottom style="double">
        <color auto="1"/>
      </bottom>
      <diagonal/>
    </border>
    <border>
      <left/>
      <right/>
      <top style="hair">
        <color indexed="64"/>
      </top>
      <bottom style="double">
        <color auto="1"/>
      </bottom>
      <diagonal/>
    </border>
    <border>
      <left/>
      <right style="thin">
        <color auto="1"/>
      </right>
      <top style="hair">
        <color indexed="64"/>
      </top>
      <bottom style="double">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3" tint="0.39988402966399123"/>
      </left>
      <right/>
      <top style="hair">
        <color theme="3" tint="0.39988402966399123"/>
      </top>
      <bottom style="thin">
        <color theme="3" tint="0.39985351115451523"/>
      </bottom>
      <diagonal/>
    </border>
    <border>
      <left/>
      <right style="thin">
        <color theme="3" tint="0.39988402966399123"/>
      </right>
      <top style="hair">
        <color theme="3" tint="0.39988402966399123"/>
      </top>
      <bottom style="thin">
        <color theme="3" tint="0.39985351115451523"/>
      </bottom>
      <diagonal/>
    </border>
    <border>
      <left style="double">
        <color theme="3" tint="0.39988402966399123"/>
      </left>
      <right/>
      <top style="thin">
        <color theme="3" tint="0.39985351115451523"/>
      </top>
      <bottom/>
      <diagonal/>
    </border>
    <border>
      <left/>
      <right style="thin">
        <color theme="3" tint="0.39988402966399123"/>
      </right>
      <top style="thin">
        <color theme="3" tint="0.39985351115451523"/>
      </top>
      <bottom/>
      <diagonal/>
    </border>
    <border>
      <left style="double">
        <color theme="3" tint="0.39988402966399123"/>
      </left>
      <right/>
      <top/>
      <bottom style="thin">
        <color theme="3" tint="0.39988402966399123"/>
      </bottom>
      <diagonal/>
    </border>
    <border>
      <left/>
      <right style="thin">
        <color theme="3" tint="0.39988402966399123"/>
      </right>
      <top/>
      <bottom style="thin">
        <color theme="3" tint="0.39988402966399123"/>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auto="1"/>
      </left>
      <right/>
      <top style="double">
        <color indexed="64"/>
      </top>
      <bottom style="hair">
        <color auto="1"/>
      </bottom>
      <diagonal/>
    </border>
    <border>
      <left style="hair">
        <color theme="3" tint="0.39994506668294322"/>
      </left>
      <right/>
      <top style="hair">
        <color theme="3" tint="0.39994506668294322"/>
      </top>
      <bottom style="thin">
        <color theme="3" tint="0.39988402966399123"/>
      </bottom>
      <diagonal/>
    </border>
    <border>
      <left/>
      <right style="hair">
        <color theme="3" tint="0.39994506668294322"/>
      </right>
      <top style="hair">
        <color theme="3" tint="0.39994506668294322"/>
      </top>
      <bottom style="thin">
        <color theme="3" tint="0.39988402966399123"/>
      </bottom>
      <diagonal/>
    </border>
    <border>
      <left/>
      <right style="double">
        <color auto="1"/>
      </right>
      <top style="thin">
        <color auto="1"/>
      </top>
      <bottom/>
      <diagonal/>
    </border>
    <border>
      <left/>
      <right style="double">
        <color auto="1"/>
      </right>
      <top/>
      <bottom style="thin">
        <color auto="1"/>
      </bottom>
      <diagonal/>
    </border>
    <border>
      <left style="thin">
        <color theme="3" tint="0.39982299264503923"/>
      </left>
      <right/>
      <top style="hair">
        <color theme="3" tint="0.39994506668294322"/>
      </top>
      <bottom style="hair">
        <color theme="3" tint="0.39994506668294322"/>
      </bottom>
      <diagonal/>
    </border>
    <border>
      <left style="thin">
        <color theme="3" tint="0.39982299264503923"/>
      </left>
      <right/>
      <top style="hair">
        <color theme="3" tint="0.39994506668294322"/>
      </top>
      <bottom style="thin">
        <color theme="3" tint="0.39991454817346722"/>
      </bottom>
      <diagonal/>
    </border>
    <border>
      <left/>
      <right style="hair">
        <color theme="3" tint="0.39994506668294322"/>
      </right>
      <top style="hair">
        <color theme="3" tint="0.39994506668294322"/>
      </top>
      <bottom style="thin">
        <color theme="3" tint="0.39991454817346722"/>
      </bottom>
      <diagonal/>
    </border>
    <border>
      <left/>
      <right style="thin">
        <color theme="3" tint="0.39988402966399123"/>
      </right>
      <top style="hair">
        <color theme="3" tint="0.39994506668294322"/>
      </top>
      <bottom style="hair">
        <color theme="3" tint="0.39994506668294322"/>
      </bottom>
      <diagonal/>
    </border>
    <border>
      <left style="hair">
        <color theme="3" tint="0.39994506668294322"/>
      </left>
      <right/>
      <top style="hair">
        <color theme="3" tint="0.39994506668294322"/>
      </top>
      <bottom style="double">
        <color theme="3" tint="0.39991454817346722"/>
      </bottom>
      <diagonal/>
    </border>
    <border>
      <left/>
      <right/>
      <top style="hair">
        <color theme="3" tint="0.39994506668294322"/>
      </top>
      <bottom style="double">
        <color theme="3" tint="0.39991454817346722"/>
      </bottom>
      <diagonal/>
    </border>
    <border>
      <left/>
      <right style="thin">
        <color theme="3" tint="0.39988402966399123"/>
      </right>
      <top style="hair">
        <color theme="3" tint="0.39994506668294322"/>
      </top>
      <bottom style="double">
        <color theme="3"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theme="3" tint="0.39991454817346722"/>
      </left>
      <right/>
      <top style="hair">
        <color theme="3" tint="0.39994506668294322"/>
      </top>
      <bottom style="double">
        <color theme="3" tint="0.39985351115451523"/>
      </bottom>
      <diagonal/>
    </border>
    <border>
      <left/>
      <right style="thin">
        <color theme="3" tint="0.39991454817346722"/>
      </right>
      <top style="hair">
        <color theme="3" tint="0.39994506668294322"/>
      </top>
      <bottom style="double">
        <color theme="3" tint="0.39985351115451523"/>
      </bottom>
      <diagonal/>
    </border>
    <border>
      <left/>
      <right/>
      <top style="hair">
        <color theme="3" tint="0.39994506668294322"/>
      </top>
      <bottom style="thin">
        <color theme="3" tint="0.39988402966399123"/>
      </bottom>
      <diagonal/>
    </border>
    <border>
      <left style="hair">
        <color theme="3" tint="0.39991454817346722"/>
      </left>
      <right/>
      <top style="hair">
        <color theme="3" tint="0.39994506668294322"/>
      </top>
      <bottom style="hair">
        <color theme="3" tint="0.39994506668294322"/>
      </bottom>
      <diagonal/>
    </border>
    <border>
      <left style="hair">
        <color theme="3" tint="0.39991454817346722"/>
      </left>
      <right/>
      <top style="thin">
        <color theme="3" tint="0.39991454817346722"/>
      </top>
      <bottom style="hair">
        <color theme="3" tint="0.39994506668294322"/>
      </bottom>
      <diagonal/>
    </border>
    <border>
      <left style="hair">
        <color theme="3" tint="0.39991454817346722"/>
      </left>
      <right/>
      <top style="thin">
        <color theme="3" tint="0.39991454817346722"/>
      </top>
      <bottom style="thin">
        <color theme="3" tint="0.3999145481734672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auto="1"/>
      </left>
      <right/>
      <top style="thin">
        <color auto="1"/>
      </top>
      <bottom style="hair">
        <color indexed="64"/>
      </bottom>
      <diagonal/>
    </border>
    <border>
      <left/>
      <right style="thin">
        <color auto="1"/>
      </right>
      <top style="thin">
        <color auto="1"/>
      </top>
      <bottom style="hair">
        <color indexed="64"/>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indexed="64"/>
      </top>
      <bottom style="thin">
        <color indexed="64"/>
      </bottom>
      <diagonal/>
    </border>
    <border>
      <left/>
      <right style="hair">
        <color auto="1"/>
      </right>
      <top style="thin">
        <color indexed="64"/>
      </top>
      <bottom style="thin">
        <color auto="1"/>
      </bottom>
      <diagonal/>
    </border>
    <border>
      <left style="double">
        <color auto="1"/>
      </left>
      <right style="hair">
        <color auto="1"/>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40">
    <xf numFmtId="0" fontId="0" fillId="0" borderId="0" xfId="0">
      <alignment vertical="center"/>
    </xf>
    <xf numFmtId="0" fontId="5" fillId="0" borderId="0" xfId="0" applyFont="1">
      <alignment vertical="center"/>
    </xf>
    <xf numFmtId="0" fontId="5" fillId="3" borderId="0" xfId="0" applyFont="1" applyFill="1">
      <alignment vertical="center"/>
    </xf>
    <xf numFmtId="38" fontId="5" fillId="3" borderId="0" xfId="1" applyFont="1" applyFill="1" applyBorder="1">
      <alignment vertical="center"/>
    </xf>
    <xf numFmtId="38" fontId="5" fillId="3" borderId="0" xfId="1" applyFont="1" applyFill="1" applyBorder="1" applyAlignment="1">
      <alignment vertical="center"/>
    </xf>
    <xf numFmtId="0" fontId="13" fillId="0" borderId="0" xfId="0" applyFont="1">
      <alignment vertical="center"/>
    </xf>
    <xf numFmtId="0" fontId="17" fillId="0" borderId="0" xfId="0" applyFont="1">
      <alignment vertical="center"/>
    </xf>
    <xf numFmtId="0" fontId="15" fillId="0" borderId="0" xfId="0" applyFont="1">
      <alignment vertical="center"/>
    </xf>
    <xf numFmtId="180" fontId="10" fillId="0" borderId="0" xfId="0" applyNumberFormat="1" applyFont="1">
      <alignment vertical="center"/>
    </xf>
    <xf numFmtId="38" fontId="10" fillId="0" borderId="0" xfId="1" applyFont="1" applyBorder="1" applyAlignment="1" applyProtection="1">
      <alignment vertical="center"/>
    </xf>
    <xf numFmtId="0" fontId="10" fillId="0" borderId="0" xfId="0" applyFont="1">
      <alignment vertical="center"/>
    </xf>
    <xf numFmtId="0" fontId="16" fillId="0" borderId="0" xfId="0" applyFont="1" applyAlignment="1"/>
    <xf numFmtId="0" fontId="18" fillId="0" borderId="0" xfId="0" applyFont="1">
      <alignment vertical="center"/>
    </xf>
    <xf numFmtId="0" fontId="5" fillId="3" borderId="0" xfId="0" applyFont="1" applyFill="1" applyAlignment="1" applyProtection="1">
      <alignment horizontal="right" vertical="center"/>
      <protection locked="0"/>
    </xf>
    <xf numFmtId="0" fontId="5" fillId="0" borderId="0" xfId="0" applyFont="1" applyAlignment="1">
      <alignment horizontal="center" vertical="center"/>
    </xf>
    <xf numFmtId="176" fontId="13" fillId="0" borderId="0" xfId="0" applyNumberFormat="1" applyFont="1" applyAlignment="1">
      <alignment vertical="center" shrinkToFit="1"/>
    </xf>
    <xf numFmtId="0" fontId="0" fillId="3" borderId="0" xfId="0" applyFill="1">
      <alignment vertical="center"/>
    </xf>
    <xf numFmtId="0" fontId="5" fillId="0" borderId="1" xfId="0" applyFont="1" applyBorder="1">
      <alignment vertical="center"/>
    </xf>
    <xf numFmtId="0" fontId="5" fillId="0" borderId="0" xfId="0" applyFont="1" applyAlignment="1">
      <alignment horizontal="right" vertical="center"/>
    </xf>
    <xf numFmtId="0" fontId="25" fillId="0" borderId="0" xfId="0" applyFont="1">
      <alignment vertical="center"/>
    </xf>
    <xf numFmtId="0" fontId="5" fillId="0" borderId="2" xfId="0" applyFont="1" applyBorder="1" applyAlignment="1">
      <alignment horizontal="center" vertical="center"/>
    </xf>
    <xf numFmtId="0" fontId="7" fillId="0" borderId="0" xfId="0" applyFont="1">
      <alignment vertical="center"/>
    </xf>
    <xf numFmtId="0" fontId="8" fillId="0" borderId="45" xfId="0" applyFont="1" applyBorder="1" applyAlignment="1">
      <alignment horizontal="center" vertical="center"/>
    </xf>
    <xf numFmtId="0" fontId="8" fillId="0" borderId="0" xfId="0" applyFont="1">
      <alignment vertical="center"/>
    </xf>
    <xf numFmtId="0" fontId="11" fillId="3" borderId="69" xfId="0" applyFont="1" applyFill="1" applyBorder="1" applyAlignment="1">
      <alignment horizontal="center" vertical="center"/>
    </xf>
    <xf numFmtId="0" fontId="11" fillId="3" borderId="70" xfId="0" applyFont="1" applyFill="1" applyBorder="1" applyAlignment="1">
      <alignment horizontal="center" vertical="center"/>
    </xf>
    <xf numFmtId="177" fontId="5" fillId="3" borderId="71" xfId="0" applyNumberFormat="1" applyFont="1" applyFill="1" applyBorder="1">
      <alignment vertical="center"/>
    </xf>
    <xf numFmtId="0" fontId="5" fillId="3" borderId="68" xfId="0" applyFont="1" applyFill="1" applyBorder="1" applyAlignment="1">
      <alignment horizontal="center" vertical="center"/>
    </xf>
    <xf numFmtId="0" fontId="11" fillId="3" borderId="0" xfId="0" applyFont="1" applyFill="1">
      <alignment vertical="center"/>
    </xf>
    <xf numFmtId="0" fontId="13" fillId="3" borderId="0" xfId="0" applyFont="1" applyFill="1">
      <alignment vertical="center"/>
    </xf>
    <xf numFmtId="0" fontId="13" fillId="0" borderId="149" xfId="0" applyFont="1" applyBorder="1" applyAlignment="1">
      <alignment horizontal="center" vertical="center" shrinkToFit="1"/>
    </xf>
    <xf numFmtId="0" fontId="13" fillId="0" borderId="150" xfId="0" applyFont="1" applyBorder="1" applyAlignment="1">
      <alignment horizontal="center" vertical="center" shrinkToFit="1"/>
    </xf>
    <xf numFmtId="0" fontId="11" fillId="0" borderId="0" xfId="0" applyFont="1">
      <alignment vertical="center"/>
    </xf>
    <xf numFmtId="0" fontId="13" fillId="0" borderId="151" xfId="0" applyFont="1" applyBorder="1" applyAlignment="1">
      <alignment horizontal="center" vertical="center"/>
    </xf>
    <xf numFmtId="38" fontId="35" fillId="2" borderId="2" xfId="1" applyFont="1" applyFill="1" applyBorder="1" applyAlignment="1" applyProtection="1">
      <alignment vertical="center" shrinkToFit="1"/>
      <protection locked="0"/>
    </xf>
    <xf numFmtId="38" fontId="35" fillId="2" borderId="4" xfId="1" applyFont="1" applyFill="1" applyBorder="1" applyAlignment="1" applyProtection="1">
      <alignment vertical="center"/>
      <protection locked="0"/>
    </xf>
    <xf numFmtId="0" fontId="5" fillId="3" borderId="0" xfId="0" applyFont="1" applyFill="1" applyAlignment="1" applyProtection="1">
      <alignment horizontal="left" vertical="center" indent="1" shrinkToFit="1"/>
      <protection locked="0"/>
    </xf>
    <xf numFmtId="0" fontId="13" fillId="0" borderId="0" xfId="0" applyFont="1" applyAlignment="1">
      <alignment horizontal="center" vertical="center"/>
    </xf>
    <xf numFmtId="178" fontId="13" fillId="0" borderId="0" xfId="0" applyNumberFormat="1" applyFont="1" applyAlignment="1">
      <alignment vertical="center" shrinkToFit="1"/>
    </xf>
    <xf numFmtId="178" fontId="13" fillId="0" borderId="0" xfId="0" applyNumberFormat="1" applyFont="1" applyAlignment="1">
      <alignment horizontal="left" vertical="center" indent="1" shrinkToFit="1"/>
    </xf>
    <xf numFmtId="38" fontId="5" fillId="3" borderId="181" xfId="1" applyFont="1" applyFill="1" applyBorder="1" applyAlignment="1">
      <alignment horizontal="right" vertical="center"/>
    </xf>
    <xf numFmtId="38" fontId="5" fillId="3" borderId="182" xfId="1" applyFont="1" applyFill="1" applyBorder="1" applyAlignment="1">
      <alignment horizontal="right" vertical="center"/>
    </xf>
    <xf numFmtId="0" fontId="13" fillId="0" borderId="0" xfId="0" applyFont="1" applyAlignment="1">
      <alignment horizontal="left" vertical="center"/>
    </xf>
    <xf numFmtId="0" fontId="32" fillId="0" borderId="0" xfId="0" applyFont="1" applyAlignment="1">
      <alignment horizontal="left" vertical="center"/>
    </xf>
    <xf numFmtId="0" fontId="11" fillId="3" borderId="192" xfId="0" applyFont="1" applyFill="1" applyBorder="1" applyAlignment="1">
      <alignment horizontal="center" vertical="center"/>
    </xf>
    <xf numFmtId="177" fontId="5" fillId="3" borderId="193" xfId="0" applyNumberFormat="1" applyFont="1" applyFill="1" applyBorder="1">
      <alignment vertical="center"/>
    </xf>
    <xf numFmtId="0" fontId="5" fillId="3" borderId="76" xfId="0" applyFont="1" applyFill="1" applyBorder="1" applyAlignment="1">
      <alignment horizontal="center" vertical="center"/>
    </xf>
    <xf numFmtId="38" fontId="5" fillId="3" borderId="194" xfId="1" applyFont="1" applyFill="1" applyBorder="1" applyAlignment="1">
      <alignment horizontal="right" vertical="center"/>
    </xf>
    <xf numFmtId="179" fontId="21" fillId="0" borderId="18" xfId="0" applyNumberFormat="1" applyFont="1" applyBorder="1" applyAlignment="1">
      <alignment horizontal="center" vertical="center" shrinkToFit="1"/>
    </xf>
    <xf numFmtId="0" fontId="5" fillId="0" borderId="47" xfId="0" applyFont="1" applyBorder="1" applyAlignment="1">
      <alignment horizontal="center" vertical="center"/>
    </xf>
    <xf numFmtId="0" fontId="11" fillId="3" borderId="140" xfId="0" applyFont="1" applyFill="1" applyBorder="1" applyAlignment="1">
      <alignment horizontal="center" vertical="center"/>
    </xf>
    <xf numFmtId="0" fontId="8" fillId="0" borderId="33" xfId="0" applyFont="1" applyBorder="1" applyAlignment="1">
      <alignment horizontal="center" vertical="center"/>
    </xf>
    <xf numFmtId="176" fontId="5" fillId="3" borderId="0" xfId="0" applyNumberFormat="1" applyFont="1" applyFill="1" applyAlignment="1">
      <alignment vertical="center" shrinkToFit="1"/>
    </xf>
    <xf numFmtId="0" fontId="5" fillId="3" borderId="0" xfId="0" applyFont="1" applyFill="1" applyAlignment="1">
      <alignment vertical="center" shrinkToFit="1"/>
    </xf>
    <xf numFmtId="0" fontId="8" fillId="3" borderId="0" xfId="0" applyFont="1" applyFill="1">
      <alignment vertical="center"/>
    </xf>
    <xf numFmtId="0" fontId="9" fillId="3" borderId="0" xfId="0" applyFont="1" applyFill="1">
      <alignment vertical="center"/>
    </xf>
    <xf numFmtId="0" fontId="21" fillId="3" borderId="0" xfId="0" applyFont="1" applyFill="1" applyAlignment="1">
      <alignment vertical="center" shrinkToFit="1"/>
    </xf>
    <xf numFmtId="5" fontId="5" fillId="3" borderId="0" xfId="0" applyNumberFormat="1" applyFont="1" applyFill="1">
      <alignment vertical="center"/>
    </xf>
    <xf numFmtId="0" fontId="21" fillId="3" borderId="8" xfId="0" applyFont="1" applyFill="1" applyBorder="1" applyAlignment="1">
      <alignment horizontal="center" vertical="center" shrinkToFit="1"/>
    </xf>
    <xf numFmtId="0" fontId="5" fillId="4" borderId="33"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5" fillId="4" borderId="4" xfId="0" applyFont="1" applyFill="1" applyBorder="1" applyAlignment="1">
      <alignment vertical="center" shrinkToFit="1"/>
    </xf>
    <xf numFmtId="0" fontId="21" fillId="3" borderId="13" xfId="0" applyFont="1" applyFill="1" applyBorder="1" applyAlignment="1">
      <alignment horizontal="center" vertical="center" shrinkToFit="1"/>
    </xf>
    <xf numFmtId="0" fontId="5" fillId="4" borderId="2"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0" xfId="0" applyFont="1" applyFill="1" applyAlignment="1">
      <alignment horizontal="distributed" vertical="center" justifyLastLine="1"/>
    </xf>
    <xf numFmtId="0" fontId="5" fillId="3" borderId="0" xfId="0" applyFont="1" applyFill="1" applyAlignment="1">
      <alignment vertical="center" justifyLastLine="1"/>
    </xf>
    <xf numFmtId="0" fontId="23" fillId="0" borderId="79" xfId="0" applyFont="1" applyBorder="1" applyAlignment="1">
      <alignment horizontal="center" vertical="center"/>
    </xf>
    <xf numFmtId="0" fontId="23" fillId="0" borderId="78" xfId="0" applyFont="1" applyBorder="1" applyAlignment="1">
      <alignment horizontal="center" vertical="center"/>
    </xf>
    <xf numFmtId="0" fontId="23" fillId="0" borderId="171" xfId="0" applyFont="1" applyBorder="1" applyAlignment="1">
      <alignment horizontal="center" vertical="center"/>
    </xf>
    <xf numFmtId="0" fontId="21" fillId="0" borderId="0" xfId="0" applyFont="1">
      <alignment vertical="center"/>
    </xf>
    <xf numFmtId="0" fontId="21" fillId="0" borderId="90" xfId="0" applyFont="1" applyBorder="1" applyAlignment="1">
      <alignment horizontal="center" vertical="center"/>
    </xf>
    <xf numFmtId="0" fontId="21" fillId="0" borderId="89" xfId="0" applyFont="1" applyBorder="1" applyAlignment="1">
      <alignment horizontal="center" vertical="center"/>
    </xf>
    <xf numFmtId="0" fontId="21" fillId="0" borderId="109" xfId="0" applyFont="1" applyBorder="1" applyAlignment="1">
      <alignment horizontal="center" vertical="center"/>
    </xf>
    <xf numFmtId="177" fontId="5" fillId="2" borderId="42" xfId="0" applyNumberFormat="1" applyFont="1" applyFill="1" applyBorder="1" applyProtection="1">
      <alignment vertical="center"/>
      <protection locked="0"/>
    </xf>
    <xf numFmtId="177" fontId="5" fillId="2" borderId="41" xfId="0" applyNumberFormat="1" applyFont="1" applyFill="1" applyBorder="1" applyProtection="1">
      <alignment vertical="center"/>
      <protection locked="0"/>
    </xf>
    <xf numFmtId="177" fontId="5" fillId="2" borderId="198" xfId="0" applyNumberFormat="1" applyFont="1" applyFill="1" applyBorder="1" applyProtection="1">
      <alignment vertical="center"/>
      <protection locked="0"/>
    </xf>
    <xf numFmtId="0" fontId="3" fillId="0" borderId="0" xfId="0" applyFont="1">
      <alignment vertical="center"/>
    </xf>
    <xf numFmtId="0" fontId="35" fillId="0" borderId="3" xfId="0" applyFont="1" applyBorder="1">
      <alignment vertical="center"/>
    </xf>
    <xf numFmtId="0" fontId="35" fillId="0" borderId="0" xfId="0" applyFont="1">
      <alignment vertical="center"/>
    </xf>
    <xf numFmtId="0" fontId="35" fillId="0" borderId="0" xfId="0" applyFont="1" applyAlignment="1">
      <alignment horizontal="center" vertical="center"/>
    </xf>
    <xf numFmtId="38" fontId="35" fillId="0" borderId="2" xfId="1" applyFont="1" applyBorder="1" applyAlignment="1" applyProtection="1">
      <alignment vertical="center"/>
    </xf>
    <xf numFmtId="0" fontId="35" fillId="0" borderId="3" xfId="0" applyFont="1" applyBorder="1" applyAlignment="1">
      <alignment vertical="center" wrapText="1"/>
    </xf>
    <xf numFmtId="38" fontId="35" fillId="0" borderId="0" xfId="1" applyFont="1" applyAlignment="1" applyProtection="1">
      <alignment vertical="center"/>
    </xf>
    <xf numFmtId="0" fontId="35" fillId="3" borderId="0" xfId="0" applyFont="1" applyFill="1">
      <alignment vertical="center"/>
    </xf>
    <xf numFmtId="0" fontId="35" fillId="0" borderId="5" xfId="0" applyFont="1" applyBorder="1">
      <alignment vertical="center"/>
    </xf>
    <xf numFmtId="0" fontId="35" fillId="0" borderId="7" xfId="0" applyFont="1" applyBorder="1">
      <alignment vertical="center"/>
    </xf>
    <xf numFmtId="38" fontId="35" fillId="0" borderId="0" xfId="1" applyFont="1" applyProtection="1">
      <alignment vertical="center"/>
    </xf>
    <xf numFmtId="0" fontId="36" fillId="0" borderId="0" xfId="0" applyFont="1">
      <alignment vertical="center"/>
    </xf>
    <xf numFmtId="0" fontId="36" fillId="3" borderId="0" xfId="0" applyFont="1" applyFill="1">
      <alignment vertical="center"/>
    </xf>
    <xf numFmtId="0" fontId="19" fillId="0" borderId="2" xfId="0" applyFont="1" applyBorder="1" applyAlignment="1">
      <alignment horizontal="center" vertical="center"/>
    </xf>
    <xf numFmtId="38" fontId="20" fillId="0" borderId="2" xfId="1" applyFont="1" applyBorder="1" applyAlignment="1" applyProtection="1">
      <alignment horizontal="center" vertical="center"/>
    </xf>
    <xf numFmtId="38" fontId="0" fillId="0" borderId="0" xfId="1" applyFont="1" applyProtection="1">
      <alignment vertical="center"/>
    </xf>
    <xf numFmtId="38" fontId="35" fillId="2" borderId="2" xfId="1" applyFont="1" applyFill="1" applyBorder="1" applyProtection="1">
      <alignment vertical="center"/>
      <protection locked="0"/>
    </xf>
    <xf numFmtId="38" fontId="5" fillId="3" borderId="181" xfId="1" applyFont="1" applyFill="1" applyBorder="1" applyAlignment="1" applyProtection="1">
      <alignment horizontal="right" vertical="center"/>
    </xf>
    <xf numFmtId="38" fontId="5" fillId="3" borderId="182" xfId="1" applyFont="1" applyFill="1" applyBorder="1" applyAlignment="1" applyProtection="1">
      <alignment horizontal="right" vertical="center"/>
    </xf>
    <xf numFmtId="38" fontId="5" fillId="3" borderId="194" xfId="1" applyFont="1" applyFill="1" applyBorder="1" applyAlignment="1" applyProtection="1">
      <alignment horizontal="right" vertical="center"/>
    </xf>
    <xf numFmtId="0" fontId="13" fillId="0" borderId="148" xfId="0" applyFont="1" applyBorder="1" applyAlignment="1">
      <alignment horizontal="center" vertical="center" shrinkToFit="1"/>
    </xf>
    <xf numFmtId="178" fontId="22" fillId="0" borderId="0" xfId="0" applyNumberFormat="1" applyFont="1" applyAlignment="1">
      <alignment vertical="center" shrinkToFit="1"/>
    </xf>
    <xf numFmtId="0" fontId="21" fillId="0" borderId="22" xfId="0" applyFont="1" applyBorder="1" applyAlignment="1">
      <alignment horizontal="center" vertical="center" shrinkToFit="1"/>
    </xf>
    <xf numFmtId="0" fontId="42" fillId="0" borderId="0" xfId="0" applyFont="1">
      <alignment vertical="center"/>
    </xf>
    <xf numFmtId="0" fontId="21" fillId="0" borderId="148" xfId="0" applyFont="1" applyBorder="1" applyAlignment="1">
      <alignment horizontal="center" vertical="center" shrinkToFit="1"/>
    </xf>
    <xf numFmtId="0" fontId="41" fillId="0" borderId="0" xfId="0" applyFont="1" applyAlignment="1">
      <alignment vertical="center" shrinkToFit="1"/>
    </xf>
    <xf numFmtId="0" fontId="41" fillId="3" borderId="0" xfId="0" applyFont="1" applyFill="1" applyAlignment="1">
      <alignment vertical="center" shrinkToFit="1"/>
    </xf>
    <xf numFmtId="0" fontId="5" fillId="3" borderId="1" xfId="0" applyFont="1" applyFill="1" applyBorder="1">
      <alignment vertical="center"/>
    </xf>
    <xf numFmtId="0" fontId="35" fillId="2" borderId="6" xfId="1" applyNumberFormat="1" applyFont="1" applyFill="1" applyBorder="1" applyAlignment="1" applyProtection="1">
      <alignment horizontal="left" vertical="center"/>
      <protection locked="0"/>
    </xf>
    <xf numFmtId="38" fontId="5" fillId="2" borderId="40" xfId="1" applyFont="1" applyFill="1" applyBorder="1" applyAlignment="1" applyProtection="1">
      <alignment horizontal="right" vertical="center" shrinkToFit="1"/>
      <protection locked="0"/>
    </xf>
    <xf numFmtId="0" fontId="5" fillId="2" borderId="43" xfId="0" applyFont="1" applyFill="1" applyBorder="1" applyAlignment="1" applyProtection="1">
      <alignment horizontal="center" vertical="center" shrinkToFit="1"/>
      <protection locked="0"/>
    </xf>
    <xf numFmtId="38" fontId="5" fillId="2" borderId="43" xfId="1" applyFont="1" applyFill="1" applyBorder="1" applyAlignment="1" applyProtection="1">
      <alignment horizontal="right" vertical="center" shrinkToFit="1"/>
      <protection locked="0"/>
    </xf>
    <xf numFmtId="0" fontId="5" fillId="2" borderId="40" xfId="0" applyFont="1" applyFill="1" applyBorder="1" applyAlignment="1" applyProtection="1">
      <alignment horizontal="center" vertical="center" shrinkToFit="1"/>
      <protection locked="0"/>
    </xf>
    <xf numFmtId="0" fontId="5" fillId="2" borderId="199" xfId="0" applyFont="1" applyFill="1" applyBorder="1" applyAlignment="1" applyProtection="1">
      <alignment horizontal="center" vertical="center" shrinkToFit="1"/>
      <protection locked="0"/>
    </xf>
    <xf numFmtId="38" fontId="5" fillId="2" borderId="199" xfId="1" applyFont="1" applyFill="1" applyBorder="1" applyAlignment="1" applyProtection="1">
      <alignment horizontal="right" vertical="center" shrinkToFit="1"/>
      <protection locked="0"/>
    </xf>
    <xf numFmtId="0" fontId="5" fillId="3" borderId="68" xfId="0" applyFont="1" applyFill="1" applyBorder="1" applyAlignment="1">
      <alignment horizontal="center" vertical="center" shrinkToFit="1"/>
    </xf>
    <xf numFmtId="38" fontId="5" fillId="3" borderId="181" xfId="1" applyFont="1" applyFill="1" applyBorder="1" applyAlignment="1">
      <alignment horizontal="right" vertical="center" shrinkToFit="1"/>
    </xf>
    <xf numFmtId="38" fontId="5" fillId="3" borderId="182" xfId="1" applyFont="1" applyFill="1" applyBorder="1" applyAlignment="1">
      <alignment horizontal="right" vertical="center" shrinkToFit="1"/>
    </xf>
    <xf numFmtId="0" fontId="5" fillId="3" borderId="76" xfId="0" applyFont="1" applyFill="1" applyBorder="1" applyAlignment="1">
      <alignment horizontal="center" vertical="center" shrinkToFit="1"/>
    </xf>
    <xf numFmtId="38" fontId="5" fillId="3" borderId="194" xfId="1" applyFont="1" applyFill="1" applyBorder="1" applyAlignment="1">
      <alignment horizontal="right" vertical="center" shrinkToFit="1"/>
    </xf>
    <xf numFmtId="38" fontId="5" fillId="3" borderId="181" xfId="1" applyFont="1" applyFill="1" applyBorder="1" applyAlignment="1" applyProtection="1">
      <alignment horizontal="right" vertical="center" shrinkToFit="1"/>
    </xf>
    <xf numFmtId="38" fontId="5" fillId="3" borderId="182" xfId="1" applyFont="1" applyFill="1" applyBorder="1" applyAlignment="1" applyProtection="1">
      <alignment horizontal="right" vertical="center" shrinkToFit="1"/>
    </xf>
    <xf numFmtId="38" fontId="5" fillId="3" borderId="194" xfId="1" applyFont="1" applyFill="1" applyBorder="1" applyAlignment="1" applyProtection="1">
      <alignment horizontal="right" vertical="center" shrinkToFit="1"/>
    </xf>
    <xf numFmtId="0" fontId="35" fillId="0" borderId="33" xfId="0" applyFont="1" applyBorder="1" applyAlignment="1">
      <alignment horizontal="center" vertical="center"/>
    </xf>
    <xf numFmtId="0" fontId="0" fillId="0" borderId="46" xfId="0" applyBorder="1" applyAlignment="1">
      <alignment horizontal="center" vertical="center"/>
    </xf>
    <xf numFmtId="176" fontId="35" fillId="3" borderId="255" xfId="0" applyNumberFormat="1" applyFont="1" applyFill="1" applyBorder="1" applyAlignment="1" applyProtection="1">
      <alignment horizontal="center" vertical="center"/>
      <protection locked="0"/>
    </xf>
    <xf numFmtId="0" fontId="35" fillId="2" borderId="254" xfId="0" applyFont="1" applyFill="1" applyBorder="1" applyAlignment="1" applyProtection="1">
      <alignment horizontal="center" vertical="center"/>
      <protection locked="0"/>
    </xf>
    <xf numFmtId="0" fontId="51" fillId="2" borderId="33" xfId="0" applyFont="1" applyFill="1" applyBorder="1" applyAlignment="1" applyProtection="1">
      <alignment horizontal="center" vertical="center"/>
      <protection locked="0"/>
    </xf>
    <xf numFmtId="0" fontId="52" fillId="2" borderId="33" xfId="0" applyFont="1" applyFill="1" applyBorder="1" applyAlignment="1" applyProtection="1">
      <alignment horizontal="center" vertical="center"/>
      <protection locked="0"/>
    </xf>
    <xf numFmtId="0" fontId="35" fillId="0" borderId="3" xfId="0" applyFont="1" applyBorder="1" applyAlignment="1">
      <alignment horizontal="left" vertical="center"/>
    </xf>
    <xf numFmtId="0" fontId="0" fillId="0" borderId="0" xfId="0" applyAlignment="1">
      <alignment horizontal="center" vertical="center"/>
    </xf>
    <xf numFmtId="0" fontId="35" fillId="0" borderId="5" xfId="0" applyFont="1" applyBorder="1">
      <alignment vertical="center"/>
    </xf>
    <xf numFmtId="0" fontId="35" fillId="0" borderId="7" xfId="0" applyFont="1" applyBorder="1">
      <alignment vertical="center"/>
    </xf>
    <xf numFmtId="0" fontId="35" fillId="0" borderId="0" xfId="0" applyFont="1" applyAlignment="1">
      <alignment horizontal="center" vertical="center"/>
    </xf>
    <xf numFmtId="0" fontId="37" fillId="0" borderId="0" xfId="0" applyFont="1" applyAlignment="1">
      <alignment horizontal="center" vertical="center"/>
    </xf>
    <xf numFmtId="38" fontId="35" fillId="2" borderId="4" xfId="1" applyFont="1" applyFill="1" applyBorder="1" applyAlignment="1" applyProtection="1">
      <alignment horizontal="left" vertical="center"/>
      <protection locked="0"/>
    </xf>
    <xf numFmtId="38" fontId="35" fillId="2" borderId="2" xfId="1" applyFont="1" applyFill="1" applyBorder="1" applyAlignment="1" applyProtection="1">
      <alignment horizontal="left" vertical="center"/>
      <protection locked="0"/>
    </xf>
    <xf numFmtId="0" fontId="35" fillId="2" borderId="39" xfId="0" applyFont="1" applyFill="1" applyBorder="1" applyAlignment="1" applyProtection="1">
      <alignment horizontal="left" vertical="center"/>
      <protection locked="0"/>
    </xf>
    <xf numFmtId="0" fontId="35" fillId="2" borderId="12" xfId="0" applyFont="1" applyFill="1" applyBorder="1" applyAlignment="1" applyProtection="1">
      <alignment horizontal="left" vertical="center"/>
      <protection locked="0"/>
    </xf>
    <xf numFmtId="38" fontId="35" fillId="2" borderId="9" xfId="1" applyFont="1" applyFill="1" applyBorder="1" applyAlignment="1" applyProtection="1">
      <alignment horizontal="left" vertical="center" wrapText="1"/>
      <protection locked="0"/>
    </xf>
    <xf numFmtId="38" fontId="35" fillId="2" borderId="10" xfId="1" applyFont="1" applyFill="1" applyBorder="1" applyAlignment="1" applyProtection="1">
      <alignment horizontal="left" vertical="center" wrapText="1"/>
      <protection locked="0"/>
    </xf>
    <xf numFmtId="38" fontId="35" fillId="2" borderId="6" xfId="1" applyFont="1" applyFill="1" applyBorder="1" applyAlignment="1" applyProtection="1">
      <alignment horizontal="left" vertical="center" wrapText="1"/>
      <protection locked="0"/>
    </xf>
    <xf numFmtId="38" fontId="35" fillId="2" borderId="11" xfId="1" applyFont="1" applyFill="1" applyBorder="1" applyAlignment="1" applyProtection="1">
      <alignment horizontal="left" vertical="center" wrapText="1"/>
      <protection locked="0"/>
    </xf>
    <xf numFmtId="38" fontId="35" fillId="2" borderId="1" xfId="1" applyFont="1" applyFill="1" applyBorder="1" applyAlignment="1" applyProtection="1">
      <alignment horizontal="left" vertical="center" wrapText="1"/>
      <protection locked="0"/>
    </xf>
    <xf numFmtId="38" fontId="35" fillId="2" borderId="12" xfId="1" applyFont="1" applyFill="1" applyBorder="1" applyAlignment="1" applyProtection="1">
      <alignment horizontal="left" vertical="center" wrapText="1"/>
      <protection locked="0"/>
    </xf>
    <xf numFmtId="0" fontId="0" fillId="2" borderId="8"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21" fillId="0" borderId="13" xfId="0" applyFont="1" applyBorder="1" applyAlignment="1">
      <alignment horizontal="center" vertical="center"/>
    </xf>
    <xf numFmtId="0" fontId="21" fillId="0" borderId="8" xfId="0" applyFont="1" applyBorder="1" applyAlignment="1">
      <alignment horizontal="center" vertical="center"/>
    </xf>
    <xf numFmtId="0" fontId="36" fillId="2" borderId="13" xfId="0" applyFont="1" applyFill="1" applyBorder="1" applyAlignment="1" applyProtection="1">
      <alignment horizontal="center" vertical="center"/>
      <protection locked="0"/>
    </xf>
    <xf numFmtId="0" fontId="36" fillId="2" borderId="4" xfId="0" applyFont="1" applyFill="1" applyBorder="1" applyAlignment="1" applyProtection="1">
      <alignment horizontal="center" vertical="center"/>
      <protection locked="0"/>
    </xf>
    <xf numFmtId="38" fontId="35" fillId="2" borderId="4" xfId="1" applyFont="1" applyFill="1" applyBorder="1" applyAlignment="1" applyProtection="1">
      <alignment horizontal="left" vertical="center" shrinkToFit="1"/>
      <protection locked="0"/>
    </xf>
    <xf numFmtId="38" fontId="35" fillId="2" borderId="2" xfId="1" applyFont="1" applyFill="1" applyBorder="1" applyAlignment="1" applyProtection="1">
      <alignment horizontal="left" vertical="center" shrinkToFit="1"/>
      <protection locked="0"/>
    </xf>
    <xf numFmtId="38" fontId="35" fillId="2" borderId="9" xfId="1" applyFont="1" applyFill="1" applyBorder="1" applyAlignment="1" applyProtection="1">
      <alignment horizontal="left" vertical="center" shrinkToFit="1"/>
      <protection locked="0"/>
    </xf>
    <xf numFmtId="38" fontId="35" fillId="2" borderId="10" xfId="1" applyFont="1" applyFill="1" applyBorder="1" applyAlignment="1" applyProtection="1">
      <alignment horizontal="left" vertical="center" shrinkToFit="1"/>
      <protection locked="0"/>
    </xf>
    <xf numFmtId="38" fontId="35" fillId="2" borderId="6" xfId="1" applyFont="1" applyFill="1" applyBorder="1" applyAlignment="1" applyProtection="1">
      <alignment horizontal="left" vertical="center" shrinkToFit="1"/>
      <protection locked="0"/>
    </xf>
    <xf numFmtId="38" fontId="35" fillId="2" borderId="11" xfId="1" applyFont="1" applyFill="1" applyBorder="1" applyAlignment="1" applyProtection="1">
      <alignment horizontal="left" vertical="center" shrinkToFit="1"/>
      <protection locked="0"/>
    </xf>
    <xf numFmtId="38" fontId="35" fillId="2" borderId="1" xfId="1" applyFont="1" applyFill="1" applyBorder="1" applyAlignment="1" applyProtection="1">
      <alignment horizontal="left" vertical="center" shrinkToFit="1"/>
      <protection locked="0"/>
    </xf>
    <xf numFmtId="38" fontId="35" fillId="2" borderId="12" xfId="1" applyFont="1" applyFill="1" applyBorder="1" applyAlignment="1" applyProtection="1">
      <alignment horizontal="left" vertical="center" shrinkToFit="1"/>
      <protection locked="0"/>
    </xf>
    <xf numFmtId="0" fontId="36" fillId="0" borderId="13" xfId="0" applyFont="1" applyBorder="1" applyAlignment="1">
      <alignment horizontal="center" vertical="center"/>
    </xf>
    <xf numFmtId="0" fontId="36" fillId="0" borderId="8" xfId="0" applyFont="1" applyBorder="1" applyAlignment="1">
      <alignment horizontal="center" vertical="center"/>
    </xf>
    <xf numFmtId="0" fontId="36" fillId="0" borderId="4" xfId="0" applyFont="1" applyBorder="1" applyAlignment="1">
      <alignment horizontal="center" vertical="center"/>
    </xf>
    <xf numFmtId="9" fontId="36" fillId="2" borderId="13" xfId="2" applyFont="1" applyFill="1" applyBorder="1" applyAlignment="1" applyProtection="1">
      <alignment horizontal="center" vertical="center"/>
      <protection locked="0"/>
    </xf>
    <xf numFmtId="9" fontId="36" fillId="2" borderId="4" xfId="2" applyFont="1" applyFill="1" applyBorder="1" applyAlignment="1" applyProtection="1">
      <alignment horizontal="center" vertical="center"/>
      <protection locked="0"/>
    </xf>
    <xf numFmtId="0" fontId="21" fillId="0" borderId="34" xfId="0" applyFont="1" applyBorder="1" applyAlignment="1">
      <alignment horizontal="center" vertical="center"/>
    </xf>
    <xf numFmtId="0" fontId="21" fillId="0" borderId="37" xfId="0" applyFont="1" applyBorder="1" applyAlignment="1">
      <alignment horizontal="center" vertical="center"/>
    </xf>
    <xf numFmtId="0" fontId="21" fillId="0" borderId="35" xfId="0" applyFont="1" applyBorder="1" applyAlignment="1">
      <alignment horizontal="center" vertical="center"/>
    </xf>
    <xf numFmtId="0" fontId="7" fillId="0" borderId="0" xfId="0" applyFont="1" applyAlignment="1">
      <alignment horizontal="center" vertical="center"/>
    </xf>
    <xf numFmtId="0" fontId="21" fillId="0" borderId="4" xfId="0" applyFont="1" applyBorder="1" applyAlignment="1">
      <alignment horizontal="center" vertical="center"/>
    </xf>
    <xf numFmtId="176" fontId="21" fillId="3" borderId="0" xfId="0" applyNumberFormat="1" applyFont="1" applyFill="1" applyAlignment="1">
      <alignment horizontal="center" vertical="center" shrinkToFit="1"/>
    </xf>
    <xf numFmtId="0" fontId="33" fillId="0" borderId="0" xfId="0" applyFont="1" applyAlignment="1">
      <alignment horizontal="center" vertical="center"/>
    </xf>
    <xf numFmtId="0" fontId="21" fillId="0" borderId="0" xfId="0" applyFont="1" applyAlignment="1">
      <alignment horizontal="center" vertical="center"/>
    </xf>
    <xf numFmtId="0" fontId="5" fillId="4" borderId="2" xfId="0" applyFont="1" applyFill="1" applyBorder="1" applyAlignment="1">
      <alignment horizontal="center" vertical="center" justifyLastLine="1"/>
    </xf>
    <xf numFmtId="0" fontId="5" fillId="3" borderId="10" xfId="0" applyFont="1" applyFill="1" applyBorder="1" applyAlignment="1">
      <alignment horizontal="right" vertical="center"/>
    </xf>
    <xf numFmtId="0" fontId="21" fillId="3" borderId="8"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0" borderId="0" xfId="0" applyFont="1" applyAlignment="1">
      <alignment horizontal="center" vertical="center" shrinkToFit="1"/>
    </xf>
    <xf numFmtId="0" fontId="24" fillId="4" borderId="173" xfId="0" applyFont="1" applyFill="1" applyBorder="1" applyAlignment="1">
      <alignment horizontal="center" vertical="center" justifyLastLine="1" shrinkToFit="1"/>
    </xf>
    <xf numFmtId="0" fontId="24" fillId="4" borderId="174" xfId="0" applyFont="1" applyFill="1" applyBorder="1" applyAlignment="1">
      <alignment horizontal="center" vertical="center" justifyLastLine="1" shrinkToFit="1"/>
    </xf>
    <xf numFmtId="0" fontId="24" fillId="4" borderId="175" xfId="0" applyFont="1" applyFill="1" applyBorder="1" applyAlignment="1">
      <alignment horizontal="center" vertical="center" justifyLastLine="1" shrinkToFit="1"/>
    </xf>
    <xf numFmtId="5" fontId="27" fillId="3" borderId="173" xfId="0" applyNumberFormat="1" applyFont="1" applyFill="1" applyBorder="1" applyAlignment="1">
      <alignment horizontal="center" vertical="center" shrinkToFit="1"/>
    </xf>
    <xf numFmtId="5" fontId="27" fillId="3" borderId="174" xfId="0" applyNumberFormat="1" applyFont="1" applyFill="1" applyBorder="1" applyAlignment="1">
      <alignment horizontal="center" vertical="center" shrinkToFit="1"/>
    </xf>
    <xf numFmtId="5" fontId="27" fillId="3" borderId="175" xfId="0" applyNumberFormat="1" applyFont="1" applyFill="1" applyBorder="1" applyAlignment="1">
      <alignment horizontal="center" vertical="center" shrinkToFit="1"/>
    </xf>
    <xf numFmtId="0" fontId="32" fillId="4" borderId="2" xfId="0" applyFont="1" applyFill="1" applyBorder="1" applyAlignment="1">
      <alignment horizontal="center" vertical="center"/>
    </xf>
    <xf numFmtId="38" fontId="23" fillId="3" borderId="14" xfId="1" applyFont="1" applyFill="1" applyBorder="1" applyAlignment="1" applyProtection="1">
      <alignment horizontal="right" vertical="center" shrinkToFit="1"/>
    </xf>
    <xf numFmtId="38" fontId="23" fillId="3" borderId="6" xfId="1" applyFont="1" applyFill="1" applyBorder="1" applyAlignment="1" applyProtection="1">
      <alignment horizontal="right" vertical="center" shrinkToFit="1"/>
    </xf>
    <xf numFmtId="38" fontId="23" fillId="3" borderId="15" xfId="1" applyFont="1" applyFill="1" applyBorder="1" applyAlignment="1" applyProtection="1">
      <alignment horizontal="right" vertical="center" shrinkToFit="1"/>
    </xf>
    <xf numFmtId="38" fontId="23" fillId="3" borderId="12" xfId="1" applyFont="1" applyFill="1" applyBorder="1" applyAlignment="1" applyProtection="1">
      <alignment horizontal="right" vertical="center" shrinkToFit="1"/>
    </xf>
    <xf numFmtId="0" fontId="32" fillId="4" borderId="14"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15" xfId="0" applyFont="1" applyFill="1" applyBorder="1" applyAlignment="1">
      <alignment horizontal="center" vertical="center"/>
    </xf>
    <xf numFmtId="0" fontId="32" fillId="4" borderId="1" xfId="0" applyFont="1" applyFill="1" applyBorder="1" applyAlignment="1">
      <alignment horizontal="center" vertical="center"/>
    </xf>
    <xf numFmtId="0" fontId="32" fillId="4" borderId="12" xfId="0" applyFont="1" applyFill="1" applyBorder="1" applyAlignment="1">
      <alignment horizontal="center" vertical="center"/>
    </xf>
    <xf numFmtId="38" fontId="23" fillId="3" borderId="10" xfId="1" applyFont="1" applyFill="1" applyBorder="1" applyAlignment="1" applyProtection="1">
      <alignment horizontal="right" vertical="center" shrinkToFit="1"/>
    </xf>
    <xf numFmtId="38" fontId="23" fillId="3" borderId="1" xfId="1" applyFont="1" applyFill="1" applyBorder="1" applyAlignment="1" applyProtection="1">
      <alignment horizontal="right" vertical="center" shrinkToFit="1"/>
    </xf>
    <xf numFmtId="181" fontId="23" fillId="3" borderId="14" xfId="1" applyNumberFormat="1" applyFont="1" applyFill="1" applyBorder="1" applyAlignment="1" applyProtection="1">
      <alignment horizontal="right" vertical="center" shrinkToFit="1"/>
    </xf>
    <xf numFmtId="181" fontId="23" fillId="3" borderId="6" xfId="1" applyNumberFormat="1" applyFont="1" applyFill="1" applyBorder="1" applyAlignment="1" applyProtection="1">
      <alignment horizontal="right" vertical="center" shrinkToFit="1"/>
    </xf>
    <xf numFmtId="181" fontId="23" fillId="3" borderId="15" xfId="1" applyNumberFormat="1" applyFont="1" applyFill="1" applyBorder="1" applyAlignment="1" applyProtection="1">
      <alignment horizontal="right" vertical="center" shrinkToFit="1"/>
    </xf>
    <xf numFmtId="181" fontId="23" fillId="3" borderId="12" xfId="1" applyNumberFormat="1" applyFont="1" applyFill="1" applyBorder="1" applyAlignment="1" applyProtection="1">
      <alignment horizontal="right" vertical="center" shrinkToFit="1"/>
    </xf>
    <xf numFmtId="0" fontId="21" fillId="3" borderId="0" xfId="0" applyFont="1" applyFill="1" applyAlignment="1">
      <alignment horizontal="right" vertical="center" shrinkToFit="1"/>
    </xf>
    <xf numFmtId="0" fontId="21" fillId="3" borderId="0" xfId="0" applyFont="1" applyFill="1" applyAlignment="1">
      <alignment horizontal="left" vertical="center" indent="1" shrinkToFit="1"/>
    </xf>
    <xf numFmtId="0" fontId="34" fillId="4" borderId="2" xfId="0" applyFont="1" applyFill="1" applyBorder="1" applyAlignment="1">
      <alignment horizontal="center" vertical="center"/>
    </xf>
    <xf numFmtId="0" fontId="34" fillId="4" borderId="77" xfId="0" applyFont="1" applyFill="1" applyBorder="1" applyAlignment="1">
      <alignment horizontal="center" vertical="center"/>
    </xf>
    <xf numFmtId="0" fontId="34" fillId="4" borderId="10"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32" xfId="0" applyFont="1" applyFill="1" applyBorder="1" applyAlignment="1">
      <alignment horizontal="center" vertical="center"/>
    </xf>
    <xf numFmtId="0" fontId="34" fillId="4" borderId="29" xfId="0" applyFont="1" applyFill="1" applyBorder="1" applyAlignment="1">
      <alignment horizontal="center" vertical="center"/>
    </xf>
    <xf numFmtId="0" fontId="34" fillId="4" borderId="14" xfId="0" applyFont="1" applyFill="1" applyBorder="1" applyAlignment="1">
      <alignment horizontal="center" vertical="center"/>
    </xf>
    <xf numFmtId="0" fontId="34" fillId="4" borderId="27" xfId="0" applyFont="1" applyFill="1" applyBorder="1" applyAlignment="1">
      <alignment horizontal="center" vertical="center"/>
    </xf>
    <xf numFmtId="0" fontId="34" fillId="4" borderId="31" xfId="0" applyFont="1" applyFill="1" applyBorder="1" applyAlignment="1">
      <alignment horizontal="center" vertical="center"/>
    </xf>
    <xf numFmtId="0" fontId="34" fillId="4" borderId="30"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28" xfId="0" applyFont="1" applyFill="1" applyBorder="1" applyAlignment="1">
      <alignment horizontal="center" vertical="center"/>
    </xf>
    <xf numFmtId="38" fontId="34" fillId="4" borderId="26" xfId="1" applyFont="1" applyFill="1" applyBorder="1" applyAlignment="1" applyProtection="1">
      <alignment horizontal="center" vertical="center" shrinkToFit="1"/>
    </xf>
    <xf numFmtId="38" fontId="34" fillId="4" borderId="10" xfId="1" applyFont="1" applyFill="1" applyBorder="1" applyAlignment="1" applyProtection="1">
      <alignment horizontal="center" vertical="center" shrinkToFit="1"/>
    </xf>
    <xf numFmtId="38" fontId="34" fillId="4" borderId="28" xfId="1" applyFont="1" applyFill="1" applyBorder="1" applyAlignment="1" applyProtection="1">
      <alignment horizontal="center" vertical="center" shrinkToFit="1"/>
    </xf>
    <xf numFmtId="38" fontId="34" fillId="4" borderId="32" xfId="1" applyFont="1" applyFill="1" applyBorder="1" applyAlignment="1" applyProtection="1">
      <alignment horizontal="center" vertical="center" shrinkToFit="1"/>
    </xf>
    <xf numFmtId="0" fontId="41" fillId="0" borderId="0" xfId="0" applyFont="1" applyAlignment="1">
      <alignment horizontal="right" vertical="center" shrinkToFit="1"/>
    </xf>
    <xf numFmtId="0" fontId="41" fillId="3" borderId="0" xfId="0" applyFont="1" applyFill="1" applyAlignment="1">
      <alignment horizontal="right" vertical="center" shrinkToFit="1"/>
    </xf>
    <xf numFmtId="0" fontId="21" fillId="3" borderId="0" xfId="0" applyFont="1" applyFill="1" applyAlignment="1">
      <alignment horizontal="left" vertical="center"/>
    </xf>
    <xf numFmtId="0" fontId="41" fillId="3" borderId="36" xfId="0" applyFont="1" applyFill="1" applyBorder="1" applyAlignment="1">
      <alignment horizontal="right" vertical="center" shrinkToFit="1"/>
    </xf>
    <xf numFmtId="38" fontId="23" fillId="3" borderId="176" xfId="1" applyFont="1" applyFill="1" applyBorder="1" applyAlignment="1" applyProtection="1">
      <alignment horizontal="right" vertical="center" shrinkToFit="1"/>
    </xf>
    <xf numFmtId="38" fontId="23" fillId="3" borderId="177" xfId="1" applyFont="1" applyFill="1" applyBorder="1" applyAlignment="1" applyProtection="1">
      <alignment horizontal="right" vertical="center" shrinkToFit="1"/>
    </xf>
    <xf numFmtId="0" fontId="5" fillId="4" borderId="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 xfId="0" applyFont="1" applyFill="1" applyBorder="1" applyAlignment="1">
      <alignment horizontal="center" vertical="center" shrinkToFit="1"/>
    </xf>
    <xf numFmtId="0" fontId="32" fillId="4" borderId="176" xfId="0" applyFont="1" applyFill="1" applyBorder="1" applyAlignment="1">
      <alignment horizontal="center" vertical="center" shrinkToFit="1"/>
    </xf>
    <xf numFmtId="0" fontId="32" fillId="4" borderId="177" xfId="0" applyFont="1" applyFill="1" applyBorder="1" applyAlignment="1">
      <alignment horizontal="center" vertical="center" shrinkToFit="1"/>
    </xf>
    <xf numFmtId="0" fontId="5" fillId="3" borderId="0" xfId="0" applyFont="1" applyFill="1" applyAlignment="1" applyProtection="1">
      <alignment horizontal="left" vertical="center" shrinkToFit="1"/>
      <protection locked="0"/>
    </xf>
    <xf numFmtId="0" fontId="23" fillId="5" borderId="91" xfId="0" applyFont="1" applyFill="1" applyBorder="1" applyAlignment="1" applyProtection="1">
      <alignment horizontal="left" vertical="center" wrapText="1"/>
      <protection locked="0"/>
    </xf>
    <xf numFmtId="0" fontId="23" fillId="5" borderId="169" xfId="0" applyFont="1" applyFill="1" applyBorder="1" applyAlignment="1" applyProtection="1">
      <alignment horizontal="left" vertical="center" wrapText="1"/>
      <protection locked="0"/>
    </xf>
    <xf numFmtId="0" fontId="23" fillId="5" borderId="170" xfId="0" applyFont="1" applyFill="1" applyBorder="1" applyAlignment="1" applyProtection="1">
      <alignment horizontal="left" vertical="center" wrapText="1"/>
      <protection locked="0"/>
    </xf>
    <xf numFmtId="182" fontId="44" fillId="5" borderId="91" xfId="0" applyNumberFormat="1" applyFont="1" applyFill="1" applyBorder="1" applyAlignment="1" applyProtection="1">
      <alignment horizontal="center" vertical="center" shrinkToFit="1"/>
      <protection locked="0"/>
    </xf>
    <xf numFmtId="182" fontId="44" fillId="5" borderId="72" xfId="0" applyNumberFormat="1" applyFont="1" applyFill="1" applyBorder="1" applyAlignment="1" applyProtection="1">
      <alignment horizontal="center" vertical="center" shrinkToFit="1"/>
      <protection locked="0"/>
    </xf>
    <xf numFmtId="182" fontId="44" fillId="0" borderId="92" xfId="0" applyNumberFormat="1" applyFont="1" applyBorder="1" applyAlignment="1">
      <alignment horizontal="center" vertical="center" shrinkToFit="1"/>
    </xf>
    <xf numFmtId="182" fontId="44" fillId="0" borderId="93" xfId="0" applyNumberFormat="1" applyFont="1" applyBorder="1" applyAlignment="1">
      <alignment horizontal="center" vertical="center" shrinkToFit="1"/>
    </xf>
    <xf numFmtId="182" fontId="44" fillId="0" borderId="169" xfId="1" applyNumberFormat="1" applyFont="1" applyFill="1" applyBorder="1" applyAlignment="1" applyProtection="1">
      <alignment horizontal="center" vertical="center" shrinkToFit="1"/>
    </xf>
    <xf numFmtId="0" fontId="32" fillId="2" borderId="91" xfId="1" applyNumberFormat="1" applyFont="1" applyFill="1" applyBorder="1" applyAlignment="1" applyProtection="1">
      <alignment horizontal="left" vertical="center" wrapText="1" shrinkToFit="1"/>
      <protection locked="0"/>
    </xf>
    <xf numFmtId="0" fontId="32" fillId="2" borderId="170" xfId="1" applyNumberFormat="1" applyFont="1" applyFill="1" applyBorder="1" applyAlignment="1" applyProtection="1">
      <alignment horizontal="left" vertical="center" wrapText="1" shrinkToFit="1"/>
      <protection locked="0"/>
    </xf>
    <xf numFmtId="0" fontId="5" fillId="3" borderId="0" xfId="0" applyFont="1" applyFill="1" applyAlignment="1" applyProtection="1">
      <alignment vertical="center" shrinkToFit="1"/>
      <protection locked="0"/>
    </xf>
    <xf numFmtId="38" fontId="34" fillId="4" borderId="14" xfId="1" applyFont="1" applyFill="1" applyBorder="1" applyAlignment="1" applyProtection="1">
      <alignment horizontal="center" vertical="center" shrinkToFit="1"/>
    </xf>
    <xf numFmtId="38" fontId="34" fillId="4" borderId="6" xfId="1" applyFont="1" applyFill="1" applyBorder="1" applyAlignment="1" applyProtection="1">
      <alignment horizontal="center" vertical="center" shrinkToFit="1"/>
    </xf>
    <xf numFmtId="38" fontId="34" fillId="4" borderId="31" xfId="1" applyFont="1" applyFill="1" applyBorder="1" applyAlignment="1" applyProtection="1">
      <alignment horizontal="center" vertical="center" shrinkToFit="1"/>
    </xf>
    <xf numFmtId="38" fontId="34" fillId="4" borderId="29" xfId="1" applyFont="1" applyFill="1" applyBorder="1" applyAlignment="1" applyProtection="1">
      <alignment horizontal="center" vertical="center" shrinkToFit="1"/>
    </xf>
    <xf numFmtId="0" fontId="23" fillId="5" borderId="73" xfId="0" applyFont="1" applyFill="1" applyBorder="1" applyAlignment="1" applyProtection="1">
      <alignment horizontal="left" vertical="center" wrapText="1"/>
      <protection locked="0"/>
    </xf>
    <xf numFmtId="0" fontId="23" fillId="5" borderId="37" xfId="0" applyFont="1" applyFill="1" applyBorder="1" applyAlignment="1" applyProtection="1">
      <alignment horizontal="left" vertical="center" wrapText="1"/>
      <protection locked="0"/>
    </xf>
    <xf numFmtId="0" fontId="23" fillId="5" borderId="74" xfId="0" applyFont="1" applyFill="1" applyBorder="1" applyAlignment="1" applyProtection="1">
      <alignment horizontal="left" vertical="center" wrapText="1"/>
      <protection locked="0"/>
    </xf>
    <xf numFmtId="182" fontId="44" fillId="5" borderId="73" xfId="0" applyNumberFormat="1" applyFont="1" applyFill="1" applyBorder="1" applyAlignment="1" applyProtection="1">
      <alignment horizontal="center" vertical="center" shrinkToFit="1"/>
      <protection locked="0"/>
    </xf>
    <xf numFmtId="182" fontId="44" fillId="5" borderId="35" xfId="0" applyNumberFormat="1" applyFont="1" applyFill="1" applyBorder="1" applyAlignment="1" applyProtection="1">
      <alignment horizontal="center" vertical="center" shrinkToFit="1"/>
      <protection locked="0"/>
    </xf>
    <xf numFmtId="182" fontId="44" fillId="0" borderId="34" xfId="0" applyNumberFormat="1" applyFont="1" applyBorder="1" applyAlignment="1">
      <alignment horizontal="center" vertical="center" shrinkToFit="1"/>
    </xf>
    <xf numFmtId="182" fontId="44" fillId="0" borderId="35" xfId="0" applyNumberFormat="1" applyFont="1" applyBorder="1" applyAlignment="1">
      <alignment horizontal="center" vertical="center" shrinkToFit="1"/>
    </xf>
    <xf numFmtId="182" fontId="44" fillId="0" borderId="34" xfId="1" applyNumberFormat="1" applyFont="1" applyFill="1" applyBorder="1" applyAlignment="1" applyProtection="1">
      <alignment horizontal="center" vertical="center" shrinkToFit="1"/>
    </xf>
    <xf numFmtId="182" fontId="44" fillId="0" borderId="37" xfId="1" applyNumberFormat="1" applyFont="1" applyFill="1" applyBorder="1" applyAlignment="1" applyProtection="1">
      <alignment horizontal="center" vertical="center" shrinkToFit="1"/>
    </xf>
    <xf numFmtId="182" fontId="44" fillId="0" borderId="74" xfId="1" applyNumberFormat="1" applyFont="1" applyFill="1" applyBorder="1" applyAlignment="1" applyProtection="1">
      <alignment horizontal="center" vertical="center" shrinkToFit="1"/>
    </xf>
    <xf numFmtId="0" fontId="32" fillId="2" borderId="73" xfId="1" applyNumberFormat="1" applyFont="1" applyFill="1" applyBorder="1" applyAlignment="1" applyProtection="1">
      <alignment horizontal="left" vertical="center" wrapText="1" shrinkToFit="1"/>
      <protection locked="0"/>
    </xf>
    <xf numFmtId="0" fontId="32" fillId="2" borderId="74" xfId="1" applyNumberFormat="1" applyFont="1" applyFill="1" applyBorder="1" applyAlignment="1" applyProtection="1">
      <alignment horizontal="left" vertical="center" wrapText="1" shrinkToFit="1"/>
      <protection locked="0"/>
    </xf>
    <xf numFmtId="0" fontId="45" fillId="0" borderId="14" xfId="0" applyFont="1" applyBorder="1" applyAlignment="1">
      <alignment horizontal="center" vertical="center" shrinkToFit="1"/>
    </xf>
    <xf numFmtId="0" fontId="45" fillId="0" borderId="10" xfId="0" applyFont="1" applyBorder="1" applyAlignment="1">
      <alignment horizontal="center" vertical="center" shrinkToFit="1"/>
    </xf>
    <xf numFmtId="0" fontId="45" fillId="0" borderId="6" xfId="0" applyFont="1" applyBorder="1" applyAlignment="1">
      <alignment horizontal="center" vertical="center" shrinkToFit="1"/>
    </xf>
    <xf numFmtId="0" fontId="45" fillId="0" borderId="15"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12" xfId="0" applyFont="1" applyBorder="1" applyAlignment="1">
      <alignment horizontal="center" vertical="center" shrinkToFit="1"/>
    </xf>
    <xf numFmtId="182" fontId="44" fillId="0" borderId="14" xfId="0" applyNumberFormat="1" applyFont="1" applyBorder="1" applyAlignment="1">
      <alignment horizontal="center" vertical="center" shrinkToFit="1"/>
    </xf>
    <xf numFmtId="182" fontId="44" fillId="0" borderId="27" xfId="0" applyNumberFormat="1" applyFont="1" applyBorder="1" applyAlignment="1">
      <alignment horizontal="center" vertical="center" shrinkToFit="1"/>
    </xf>
    <xf numFmtId="182" fontId="44" fillId="0" borderId="15" xfId="0" applyNumberFormat="1" applyFont="1" applyBorder="1" applyAlignment="1">
      <alignment horizontal="center" vertical="center" shrinkToFit="1"/>
    </xf>
    <xf numFmtId="182" fontId="44" fillId="0" borderId="161" xfId="0" applyNumberFormat="1" applyFont="1" applyBorder="1" applyAlignment="1">
      <alignment horizontal="center" vertical="center" shrinkToFit="1"/>
    </xf>
    <xf numFmtId="182" fontId="44" fillId="0" borderId="26" xfId="0" applyNumberFormat="1" applyFont="1" applyBorder="1" applyAlignment="1">
      <alignment horizontal="center" vertical="center" shrinkToFit="1"/>
    </xf>
    <xf numFmtId="182" fontId="44" fillId="0" borderId="229" xfId="0" applyNumberFormat="1" applyFont="1" applyBorder="1" applyAlignment="1">
      <alignment horizontal="center" vertical="center" shrinkToFit="1"/>
    </xf>
    <xf numFmtId="182" fontId="44" fillId="0" borderId="167" xfId="0" applyNumberFormat="1" applyFont="1" applyBorder="1" applyAlignment="1">
      <alignment horizontal="center" vertical="center" shrinkToFit="1"/>
    </xf>
    <xf numFmtId="182" fontId="44" fillId="0" borderId="230" xfId="0" applyNumberFormat="1" applyFont="1" applyBorder="1" applyAlignment="1">
      <alignment horizontal="center" vertical="center" shrinkToFit="1"/>
    </xf>
    <xf numFmtId="182" fontId="46" fillId="0" borderId="162" xfId="1" applyNumberFormat="1" applyFont="1" applyFill="1" applyBorder="1" applyAlignment="1" applyProtection="1">
      <alignment horizontal="center" vertical="center" shrinkToFit="1"/>
    </xf>
    <xf numFmtId="182" fontId="46" fillId="0" borderId="163" xfId="1" applyNumberFormat="1" applyFont="1" applyFill="1" applyBorder="1" applyAlignment="1" applyProtection="1">
      <alignment horizontal="center" vertical="center" shrinkToFit="1"/>
    </xf>
    <xf numFmtId="182" fontId="46" fillId="0" borderId="164" xfId="1" applyNumberFormat="1" applyFont="1" applyFill="1" applyBorder="1" applyAlignment="1" applyProtection="1">
      <alignment horizontal="center" vertical="center" shrinkToFit="1"/>
    </xf>
    <xf numFmtId="182" fontId="46" fillId="0" borderId="165" xfId="1" applyNumberFormat="1" applyFont="1" applyFill="1" applyBorder="1" applyAlignment="1" applyProtection="1">
      <alignment horizontal="center" vertical="center" shrinkToFit="1"/>
    </xf>
    <xf numFmtId="182" fontId="46" fillId="0" borderId="32" xfId="1" applyNumberFormat="1" applyFont="1" applyFill="1" applyBorder="1" applyAlignment="1" applyProtection="1">
      <alignment horizontal="center" vertical="center" shrinkToFit="1"/>
    </xf>
    <xf numFmtId="182" fontId="46" fillId="0" borderId="166" xfId="1" applyNumberFormat="1" applyFont="1" applyFill="1" applyBorder="1" applyAlignment="1" applyProtection="1">
      <alignment horizontal="center" vertical="center" shrinkToFit="1"/>
    </xf>
    <xf numFmtId="0" fontId="32" fillId="2" borderId="9" xfId="1" applyNumberFormat="1" applyFont="1" applyFill="1" applyBorder="1" applyAlignment="1" applyProtection="1">
      <alignment horizontal="left" vertical="center" wrapText="1" shrinkToFit="1"/>
      <protection locked="0"/>
    </xf>
    <xf numFmtId="0" fontId="32" fillId="2" borderId="6" xfId="1" applyNumberFormat="1" applyFont="1" applyFill="1" applyBorder="1" applyAlignment="1" applyProtection="1">
      <alignment horizontal="left" vertical="center" wrapText="1" shrinkToFit="1"/>
      <protection locked="0"/>
    </xf>
    <xf numFmtId="0" fontId="32" fillId="2" borderId="11" xfId="1" applyNumberFormat="1" applyFont="1" applyFill="1" applyBorder="1" applyAlignment="1" applyProtection="1">
      <alignment horizontal="left" vertical="center" wrapText="1" shrinkToFit="1"/>
      <protection locked="0"/>
    </xf>
    <xf numFmtId="0" fontId="32" fillId="2" borderId="12" xfId="1" applyNumberFormat="1" applyFont="1" applyFill="1" applyBorder="1" applyAlignment="1" applyProtection="1">
      <alignment horizontal="left" vertical="center" wrapText="1" shrinkToFit="1"/>
      <protection locked="0"/>
    </xf>
    <xf numFmtId="0" fontId="5" fillId="0" borderId="0" xfId="0" applyFont="1" applyAlignment="1">
      <alignment horizontal="center" vertical="center" shrinkToFit="1"/>
    </xf>
    <xf numFmtId="38" fontId="4" fillId="3" borderId="0" xfId="1" applyFont="1" applyFill="1" applyBorder="1" applyAlignment="1" applyProtection="1">
      <alignment horizontal="center" vertical="center"/>
    </xf>
    <xf numFmtId="0" fontId="23" fillId="5" borderId="215" xfId="0" applyFont="1" applyFill="1" applyBorder="1" applyAlignment="1" applyProtection="1">
      <alignment horizontal="left" vertical="center" wrapText="1"/>
      <protection locked="0"/>
    </xf>
    <xf numFmtId="0" fontId="23" fillId="5" borderId="216" xfId="0" applyFont="1" applyFill="1" applyBorder="1" applyAlignment="1" applyProtection="1">
      <alignment horizontal="left" vertical="center" wrapText="1"/>
      <protection locked="0"/>
    </xf>
    <xf numFmtId="0" fontId="23" fillId="5" borderId="217" xfId="0" applyFont="1" applyFill="1" applyBorder="1" applyAlignment="1" applyProtection="1">
      <alignment horizontal="left" vertical="center" wrapText="1"/>
      <protection locked="0"/>
    </xf>
    <xf numFmtId="182" fontId="44" fillId="5" borderId="215" xfId="0" applyNumberFormat="1" applyFont="1" applyFill="1" applyBorder="1" applyAlignment="1" applyProtection="1">
      <alignment horizontal="center" vertical="center" shrinkToFit="1"/>
      <protection locked="0"/>
    </xf>
    <xf numFmtId="182" fontId="44" fillId="5" borderId="211" xfId="0" applyNumberFormat="1" applyFont="1" applyFill="1" applyBorder="1" applyAlignment="1" applyProtection="1">
      <alignment horizontal="center" vertical="center" shrinkToFit="1"/>
      <protection locked="0"/>
    </xf>
    <xf numFmtId="182" fontId="44" fillId="0" borderId="210" xfId="0" applyNumberFormat="1" applyFont="1" applyBorder="1" applyAlignment="1">
      <alignment horizontal="center" vertical="center" shrinkToFit="1"/>
    </xf>
    <xf numFmtId="182" fontId="44" fillId="0" borderId="211" xfId="0" applyNumberFormat="1" applyFont="1" applyBorder="1" applyAlignment="1">
      <alignment horizontal="center" vertical="center" shrinkToFit="1"/>
    </xf>
    <xf numFmtId="182" fontId="44" fillId="0" borderId="212" xfId="1" applyNumberFormat="1" applyFont="1" applyFill="1" applyBorder="1" applyAlignment="1" applyProtection="1">
      <alignment horizontal="center" vertical="center" shrinkToFit="1"/>
    </xf>
    <xf numFmtId="182" fontId="44" fillId="0" borderId="213" xfId="1" applyNumberFormat="1" applyFont="1" applyFill="1" applyBorder="1" applyAlignment="1" applyProtection="1">
      <alignment horizontal="center" vertical="center" shrinkToFit="1"/>
    </xf>
    <xf numFmtId="182" fontId="44" fillId="0" borderId="214" xfId="1" applyNumberFormat="1" applyFont="1" applyFill="1" applyBorder="1" applyAlignment="1" applyProtection="1">
      <alignment horizontal="center" vertical="center" shrinkToFit="1"/>
    </xf>
    <xf numFmtId="0" fontId="32" fillId="2" borderId="168" xfId="1" applyNumberFormat="1" applyFont="1" applyFill="1" applyBorder="1" applyAlignment="1" applyProtection="1">
      <alignment horizontal="left" vertical="center" wrapText="1" shrinkToFit="1"/>
      <protection locked="0"/>
    </xf>
    <xf numFmtId="0" fontId="32" fillId="2" borderId="172" xfId="1" applyNumberFormat="1" applyFont="1" applyFill="1" applyBorder="1" applyAlignment="1" applyProtection="1">
      <alignment horizontal="left" vertical="center" wrapText="1" shrinkToFit="1"/>
      <protection locked="0"/>
    </xf>
    <xf numFmtId="0" fontId="29" fillId="0" borderId="0" xfId="0" applyFont="1" applyAlignment="1">
      <alignment horizontal="center" vertical="center"/>
    </xf>
    <xf numFmtId="0" fontId="22" fillId="0" borderId="0" xfId="0" applyFont="1" applyAlignment="1">
      <alignment horizontal="center" vertical="center"/>
    </xf>
    <xf numFmtId="178" fontId="13" fillId="0" borderId="0" xfId="0" applyNumberFormat="1" applyFont="1" applyAlignment="1">
      <alignment horizontal="left" vertical="center"/>
    </xf>
    <xf numFmtId="178" fontId="13" fillId="0" borderId="0" xfId="0" applyNumberFormat="1" applyFont="1" applyAlignment="1">
      <alignment horizontal="left" vertical="center" shrinkToFit="1"/>
    </xf>
    <xf numFmtId="0" fontId="22" fillId="0" borderId="0" xfId="0" applyFont="1" applyAlignment="1">
      <alignment horizontal="center" vertical="center" shrinkToFit="1"/>
    </xf>
    <xf numFmtId="0" fontId="21" fillId="0" borderId="0" xfId="0" applyFont="1" applyAlignment="1">
      <alignment horizontal="left" vertical="center"/>
    </xf>
    <xf numFmtId="0" fontId="30" fillId="0" borderId="16"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17" xfId="0" applyFont="1" applyBorder="1" applyAlignment="1">
      <alignment horizontal="center" vertical="center" justifyLastLine="1"/>
    </xf>
    <xf numFmtId="0" fontId="12" fillId="0" borderId="0" xfId="0" applyFont="1" applyAlignment="1">
      <alignment horizontal="center" vertical="center"/>
    </xf>
    <xf numFmtId="0" fontId="22" fillId="0" borderId="145" xfId="0" applyFont="1" applyBorder="1" applyAlignment="1">
      <alignment horizontal="center" vertical="center"/>
    </xf>
    <xf numFmtId="0" fontId="22" fillId="0" borderId="146" xfId="0" applyFont="1" applyBorder="1" applyAlignment="1">
      <alignment horizontal="center" vertical="center"/>
    </xf>
    <xf numFmtId="0" fontId="22" fillId="0" borderId="147" xfId="0" applyFont="1" applyBorder="1" applyAlignment="1">
      <alignment horizontal="center" vertical="center"/>
    </xf>
    <xf numFmtId="176" fontId="23" fillId="0" borderId="0" xfId="0" applyNumberFormat="1" applyFont="1" applyAlignment="1">
      <alignment horizontal="center" vertical="center" shrinkToFit="1"/>
    </xf>
    <xf numFmtId="0" fontId="42" fillId="0" borderId="0" xfId="0" applyFont="1" applyAlignment="1">
      <alignment horizontal="right" vertical="center"/>
    </xf>
    <xf numFmtId="178" fontId="23" fillId="0" borderId="0" xfId="0" applyNumberFormat="1" applyFont="1" applyAlignment="1">
      <alignment horizontal="left" vertical="center" indent="1" shrinkToFit="1"/>
    </xf>
    <xf numFmtId="179" fontId="21" fillId="0" borderId="22" xfId="0" applyNumberFormat="1" applyFont="1" applyBorder="1" applyAlignment="1">
      <alignment horizontal="center" vertical="center" shrinkToFit="1"/>
    </xf>
    <xf numFmtId="179" fontId="21" fillId="0" borderId="23" xfId="0" applyNumberFormat="1" applyFont="1" applyBorder="1" applyAlignment="1">
      <alignment horizontal="center" vertical="center" shrinkToFit="1"/>
    </xf>
    <xf numFmtId="0" fontId="28" fillId="0" borderId="142" xfId="0" applyFont="1" applyBorder="1" applyAlignment="1">
      <alignment horizontal="center" vertical="center" justifyLastLine="1" shrinkToFit="1"/>
    </xf>
    <xf numFmtId="0" fontId="28" fillId="0" borderId="143" xfId="0" applyFont="1" applyBorder="1" applyAlignment="1">
      <alignment horizontal="center" vertical="center" justifyLastLine="1" shrinkToFit="1"/>
    </xf>
    <xf numFmtId="0" fontId="28" fillId="0" borderId="144" xfId="0" applyFont="1" applyBorder="1" applyAlignment="1">
      <alignment horizontal="center" vertical="center" justifyLastLine="1" shrinkToFit="1"/>
    </xf>
    <xf numFmtId="5" fontId="27" fillId="0" borderId="142" xfId="0" applyNumberFormat="1" applyFont="1" applyBorder="1" applyAlignment="1">
      <alignment horizontal="center" vertical="center" shrinkToFit="1"/>
    </xf>
    <xf numFmtId="5" fontId="27" fillId="0" borderId="143" xfId="0" applyNumberFormat="1" applyFont="1" applyBorder="1" applyAlignment="1">
      <alignment horizontal="center" vertical="center" shrinkToFit="1"/>
    </xf>
    <xf numFmtId="5" fontId="27" fillId="0" borderId="144" xfId="0" applyNumberFormat="1" applyFont="1" applyBorder="1" applyAlignment="1">
      <alignment horizontal="center" vertical="center" shrinkToFit="1"/>
    </xf>
    <xf numFmtId="0" fontId="13" fillId="0" borderId="80" xfId="0" applyFont="1" applyBorder="1" applyAlignment="1">
      <alignment horizontal="center" vertical="center" justifyLastLine="1"/>
    </xf>
    <xf numFmtId="0" fontId="13" fillId="0" borderId="81" xfId="0" applyFont="1" applyBorder="1" applyAlignment="1">
      <alignment horizontal="center" vertical="center" justifyLastLine="1"/>
    </xf>
    <xf numFmtId="0" fontId="13" fillId="0" borderId="82" xfId="0" applyFont="1" applyBorder="1" applyAlignment="1">
      <alignment horizontal="center" vertical="center" justifyLastLine="1"/>
    </xf>
    <xf numFmtId="0" fontId="43" fillId="0" borderId="0" xfId="0" applyFont="1" applyAlignment="1">
      <alignment horizontal="right" vertical="center" shrinkToFit="1"/>
    </xf>
    <xf numFmtId="0" fontId="23" fillId="0" borderId="0" xfId="0" applyFont="1" applyAlignment="1">
      <alignment horizontal="left" vertical="center" indent="1"/>
    </xf>
    <xf numFmtId="178" fontId="22" fillId="0" borderId="0" xfId="0" applyNumberFormat="1" applyFont="1" applyAlignment="1">
      <alignment horizontal="left" vertical="center" shrinkToFit="1"/>
    </xf>
    <xf numFmtId="0" fontId="43" fillId="0" borderId="38" xfId="0" applyFont="1" applyBorder="1" applyAlignment="1">
      <alignment horizontal="right" vertical="center"/>
    </xf>
    <xf numFmtId="0" fontId="23" fillId="0" borderId="0" xfId="0" applyFont="1" applyAlignment="1">
      <alignment horizontal="left" vertical="center" indent="1" shrinkToFit="1"/>
    </xf>
    <xf numFmtId="0" fontId="22" fillId="3" borderId="0" xfId="0" applyFont="1" applyFill="1" applyAlignment="1">
      <alignment horizontal="right" vertical="center" shrinkToFit="1"/>
    </xf>
    <xf numFmtId="0" fontId="23" fillId="3" borderId="0" xfId="0" applyFont="1" applyFill="1" applyAlignment="1">
      <alignment horizontal="left" vertical="center" indent="1" shrinkToFit="1"/>
    </xf>
    <xf numFmtId="0" fontId="30" fillId="0" borderId="83" xfId="0" applyFont="1" applyBorder="1" applyAlignment="1">
      <alignment horizontal="center" vertical="center"/>
    </xf>
    <xf numFmtId="0" fontId="30" fillId="0" borderId="88" xfId="0" applyFont="1" applyBorder="1" applyAlignment="1">
      <alignment horizontal="center" vertical="center"/>
    </xf>
    <xf numFmtId="0" fontId="31" fillId="3" borderId="94" xfId="0" applyFont="1" applyFill="1" applyBorder="1" applyAlignment="1">
      <alignment horizontal="center" vertical="center"/>
    </xf>
    <xf numFmtId="0" fontId="31" fillId="3" borderId="22" xfId="0" applyFont="1" applyFill="1" applyBorder="1" applyAlignment="1">
      <alignment horizontal="center" vertical="center"/>
    </xf>
    <xf numFmtId="0" fontId="31" fillId="3" borderId="128" xfId="0" applyFont="1" applyFill="1" applyBorder="1" applyAlignment="1">
      <alignment horizontal="center" vertical="center"/>
    </xf>
    <xf numFmtId="0" fontId="31" fillId="3" borderId="96" xfId="0" applyFont="1" applyFill="1" applyBorder="1" applyAlignment="1">
      <alignment horizontal="center" vertical="center"/>
    </xf>
    <xf numFmtId="0" fontId="31" fillId="3" borderId="97" xfId="0" applyFont="1" applyFill="1" applyBorder="1" applyAlignment="1">
      <alignment horizontal="center" vertical="center"/>
    </xf>
    <xf numFmtId="0" fontId="31" fillId="3" borderId="129" xfId="0" applyFont="1" applyFill="1" applyBorder="1" applyAlignment="1">
      <alignment horizontal="center" vertical="center"/>
    </xf>
    <xf numFmtId="0" fontId="31" fillId="3" borderId="95" xfId="0" applyFont="1" applyFill="1" applyBorder="1" applyAlignment="1">
      <alignment horizontal="center" vertical="center"/>
    </xf>
    <xf numFmtId="0" fontId="31" fillId="3" borderId="98" xfId="0" applyFont="1" applyFill="1" applyBorder="1" applyAlignment="1">
      <alignment horizontal="center" vertical="center"/>
    </xf>
    <xf numFmtId="0" fontId="31" fillId="3" borderId="104" xfId="0" applyFont="1" applyFill="1" applyBorder="1" applyAlignment="1">
      <alignment horizontal="center" vertical="center"/>
    </xf>
    <xf numFmtId="0" fontId="31" fillId="3" borderId="105" xfId="0" applyFont="1" applyFill="1" applyBorder="1" applyAlignment="1">
      <alignment horizontal="center" vertical="center"/>
    </xf>
    <xf numFmtId="38" fontId="31" fillId="3" borderId="104" xfId="1" applyFont="1" applyFill="1" applyBorder="1" applyAlignment="1" applyProtection="1">
      <alignment horizontal="center" vertical="center" shrinkToFit="1"/>
    </xf>
    <xf numFmtId="38" fontId="31" fillId="3" borderId="22" xfId="1" applyFont="1" applyFill="1" applyBorder="1" applyAlignment="1" applyProtection="1">
      <alignment horizontal="center" vertical="center" shrinkToFit="1"/>
    </xf>
    <xf numFmtId="38" fontId="31" fillId="3" borderId="105" xfId="1" applyFont="1" applyFill="1" applyBorder="1" applyAlignment="1" applyProtection="1">
      <alignment horizontal="center" vertical="center" shrinkToFit="1"/>
    </xf>
    <xf numFmtId="38" fontId="31" fillId="3" borderId="97" xfId="1" applyFont="1" applyFill="1" applyBorder="1" applyAlignment="1" applyProtection="1">
      <alignment horizontal="center" vertical="center" shrinkToFit="1"/>
    </xf>
    <xf numFmtId="38" fontId="31" fillId="3" borderId="21" xfId="1" applyFont="1" applyFill="1" applyBorder="1" applyAlignment="1" applyProtection="1">
      <alignment horizontal="center" vertical="center" shrinkToFit="1"/>
    </xf>
    <xf numFmtId="38" fontId="31" fillId="3" borderId="23" xfId="1" applyFont="1" applyFill="1" applyBorder="1" applyAlignment="1" applyProtection="1">
      <alignment horizontal="center" vertical="center" shrinkToFit="1"/>
    </xf>
    <xf numFmtId="38" fontId="31" fillId="3" borderId="118" xfId="1" applyFont="1" applyFill="1" applyBorder="1" applyAlignment="1" applyProtection="1">
      <alignment horizontal="center" vertical="center" shrinkToFit="1"/>
    </xf>
    <xf numFmtId="38" fontId="31" fillId="3" borderId="119" xfId="1" applyFont="1" applyFill="1" applyBorder="1" applyAlignment="1" applyProtection="1">
      <alignment horizontal="center" vertical="center" shrinkToFit="1"/>
    </xf>
    <xf numFmtId="38" fontId="23" fillId="3" borderId="25" xfId="1" applyFont="1" applyFill="1" applyBorder="1" applyAlignment="1" applyProtection="1">
      <alignment vertical="center" shrinkToFit="1"/>
    </xf>
    <xf numFmtId="0" fontId="13" fillId="3" borderId="25" xfId="0" applyFont="1" applyFill="1" applyBorder="1" applyAlignment="1">
      <alignment horizontal="center" vertical="center"/>
    </xf>
    <xf numFmtId="0" fontId="13" fillId="0" borderId="80"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82" xfId="0" applyFont="1" applyBorder="1" applyAlignment="1">
      <alignment horizontal="center" vertical="center" shrinkToFit="1"/>
    </xf>
    <xf numFmtId="179" fontId="21" fillId="0" borderId="18" xfId="0" applyNumberFormat="1" applyFont="1" applyBorder="1" applyAlignment="1">
      <alignment horizontal="center" vertical="center" shrinkToFit="1"/>
    </xf>
    <xf numFmtId="179" fontId="21" fillId="0" borderId="19" xfId="0" applyNumberFormat="1" applyFont="1" applyBorder="1" applyAlignment="1">
      <alignment horizontal="center" vertical="center" shrinkToFit="1"/>
    </xf>
    <xf numFmtId="0" fontId="13" fillId="3" borderId="25" xfId="0" applyFont="1" applyFill="1" applyBorder="1" applyAlignment="1">
      <alignment horizontal="center" vertical="center" shrinkToFit="1"/>
    </xf>
    <xf numFmtId="0" fontId="21" fillId="0" borderId="99" xfId="0" applyFont="1" applyBorder="1" applyAlignment="1">
      <alignment horizontal="left" vertical="center" wrapText="1"/>
    </xf>
    <xf numFmtId="0" fontId="21" fillId="0" borderId="100" xfId="0" applyFont="1" applyBorder="1" applyAlignment="1">
      <alignment horizontal="left" vertical="center" wrapText="1"/>
    </xf>
    <xf numFmtId="0" fontId="21" fillId="0" borderId="130" xfId="0" applyFont="1" applyBorder="1" applyAlignment="1">
      <alignment horizontal="left" vertical="center" wrapText="1"/>
    </xf>
    <xf numFmtId="182" fontId="26" fillId="0" borderId="100" xfId="0" applyNumberFormat="1" applyFont="1" applyBorder="1" applyAlignment="1">
      <alignment horizontal="center" vertical="center" shrinkToFit="1"/>
    </xf>
    <xf numFmtId="182" fontId="26" fillId="0" borderId="101" xfId="0" applyNumberFormat="1" applyFont="1" applyBorder="1" applyAlignment="1">
      <alignment horizontal="center" vertical="center" shrinkToFit="1"/>
    </xf>
    <xf numFmtId="182" fontId="26" fillId="0" borderId="106" xfId="0" applyNumberFormat="1" applyFont="1" applyBorder="1" applyAlignment="1">
      <alignment horizontal="center" vertical="center" shrinkToFit="1"/>
    </xf>
    <xf numFmtId="182" fontId="26" fillId="0" borderId="106" xfId="1" applyNumberFormat="1" applyFont="1" applyFill="1" applyBorder="1" applyAlignment="1" applyProtection="1">
      <alignment horizontal="center" vertical="center" shrinkToFit="1"/>
    </xf>
    <xf numFmtId="182" fontId="26" fillId="0" borderId="100" xfId="1" applyNumberFormat="1" applyFont="1" applyFill="1" applyBorder="1" applyAlignment="1" applyProtection="1">
      <alignment horizontal="center" vertical="center" shrinkToFit="1"/>
    </xf>
    <xf numFmtId="6" fontId="5" fillId="0" borderId="120" xfId="1" applyNumberFormat="1" applyFont="1" applyFill="1" applyBorder="1" applyAlignment="1" applyProtection="1">
      <alignment horizontal="left" vertical="center" wrapText="1"/>
    </xf>
    <xf numFmtId="6" fontId="5" fillId="0" borderId="121" xfId="1" applyNumberFormat="1" applyFont="1" applyFill="1" applyBorder="1" applyAlignment="1" applyProtection="1">
      <alignment horizontal="left" vertical="center" wrapText="1"/>
    </xf>
    <xf numFmtId="0" fontId="21" fillId="0" borderId="102" xfId="0" applyFont="1" applyBorder="1" applyAlignment="1">
      <alignment horizontal="left" vertical="center" wrapText="1"/>
    </xf>
    <xf numFmtId="0" fontId="21" fillId="0" borderId="103" xfId="0" applyFont="1" applyBorder="1" applyAlignment="1">
      <alignment horizontal="left" vertical="center" wrapText="1"/>
    </xf>
    <xf numFmtId="0" fontId="21" fillId="0" borderId="131" xfId="0" applyFont="1" applyBorder="1" applyAlignment="1">
      <alignment horizontal="left" vertical="center" wrapText="1"/>
    </xf>
    <xf numFmtId="182" fontId="26" fillId="0" borderId="103" xfId="0" applyNumberFormat="1" applyFont="1" applyBorder="1" applyAlignment="1">
      <alignment horizontal="center" vertical="center" shrinkToFit="1"/>
    </xf>
    <xf numFmtId="182" fontId="26" fillId="0" borderId="84" xfId="0" applyNumberFormat="1" applyFont="1" applyBorder="1" applyAlignment="1">
      <alignment horizontal="center" vertical="center" shrinkToFit="1"/>
    </xf>
    <xf numFmtId="182" fontId="26" fillId="0" borderId="107" xfId="0" applyNumberFormat="1" applyFont="1" applyBorder="1" applyAlignment="1">
      <alignment horizontal="center" vertical="center" shrinkToFit="1"/>
    </xf>
    <xf numFmtId="182" fontId="26" fillId="0" borderId="107" xfId="1" applyNumberFormat="1" applyFont="1" applyFill="1" applyBorder="1" applyAlignment="1" applyProtection="1">
      <alignment horizontal="center" vertical="center" shrinkToFit="1"/>
    </xf>
    <xf numFmtId="182" fontId="26" fillId="0" borderId="103" xfId="1" applyNumberFormat="1" applyFont="1" applyFill="1" applyBorder="1" applyAlignment="1" applyProtection="1">
      <alignment horizontal="center" vertical="center" shrinkToFit="1"/>
    </xf>
    <xf numFmtId="6" fontId="5" fillId="0" borderId="122" xfId="1" applyNumberFormat="1" applyFont="1" applyFill="1" applyBorder="1" applyAlignment="1" applyProtection="1">
      <alignment horizontal="left" vertical="center" wrapText="1"/>
    </xf>
    <xf numFmtId="6" fontId="5" fillId="0" borderId="123" xfId="1" applyNumberFormat="1" applyFont="1" applyFill="1" applyBorder="1" applyAlignment="1" applyProtection="1">
      <alignment horizontal="left" vertical="center" wrapText="1"/>
    </xf>
    <xf numFmtId="182" fontId="26" fillId="0" borderId="231" xfId="0" applyNumberFormat="1" applyFont="1" applyBorder="1" applyAlignment="1">
      <alignment horizontal="center" vertical="center" shrinkToFit="1"/>
    </xf>
    <xf numFmtId="182" fontId="26" fillId="0" borderId="234" xfId="1" applyNumberFormat="1" applyFont="1" applyFill="1" applyBorder="1" applyAlignment="1" applyProtection="1">
      <alignment horizontal="center" vertical="center" shrinkToFit="1"/>
    </xf>
    <xf numFmtId="0" fontId="15" fillId="0" borderId="0" xfId="0" applyFont="1" applyAlignment="1">
      <alignment horizontal="center" vertical="center"/>
    </xf>
    <xf numFmtId="0" fontId="13" fillId="0" borderId="0" xfId="0" applyFont="1" applyAlignment="1">
      <alignment horizontal="center" vertical="center"/>
    </xf>
    <xf numFmtId="0" fontId="21" fillId="0" borderId="110" xfId="0" applyFont="1" applyBorder="1" applyAlignment="1">
      <alignment horizontal="left" vertical="center" wrapText="1"/>
    </xf>
    <xf numFmtId="0" fontId="21" fillId="0" borderId="111" xfId="0" applyFont="1" applyBorder="1" applyAlignment="1">
      <alignment horizontal="left" vertical="center" wrapText="1"/>
    </xf>
    <xf numFmtId="0" fontId="21" fillId="0" borderId="132" xfId="0" applyFont="1" applyBorder="1" applyAlignment="1">
      <alignment horizontal="left" vertical="center" wrapText="1"/>
    </xf>
    <xf numFmtId="182" fontId="26" fillId="0" borderId="232" xfId="0" applyNumberFormat="1" applyFont="1" applyBorder="1" applyAlignment="1">
      <alignment horizontal="center" vertical="center" shrinkToFit="1"/>
    </xf>
    <xf numFmtId="182" fontId="26" fillId="0" borderId="233" xfId="0" applyNumberFormat="1" applyFont="1" applyBorder="1" applyAlignment="1">
      <alignment horizontal="center" vertical="center" shrinkToFit="1"/>
    </xf>
    <xf numFmtId="182" fontId="26" fillId="0" borderId="227" xfId="0" applyNumberFormat="1" applyFont="1" applyBorder="1" applyAlignment="1">
      <alignment horizontal="center" vertical="center" shrinkToFit="1"/>
    </xf>
    <xf numFmtId="182" fontId="26" fillId="0" borderId="228" xfId="0" applyNumberFormat="1" applyFont="1" applyBorder="1" applyAlignment="1">
      <alignment horizontal="center" vertical="center" shrinkToFit="1"/>
    </xf>
    <xf numFmtId="182" fontId="26" fillId="0" borderId="235" xfId="1" applyNumberFormat="1" applyFont="1" applyFill="1" applyBorder="1" applyAlignment="1" applyProtection="1">
      <alignment horizontal="center" vertical="center" shrinkToFit="1"/>
    </xf>
    <xf numFmtId="182" fontId="26" fillId="0" borderId="236" xfId="1" applyNumberFormat="1" applyFont="1" applyFill="1" applyBorder="1" applyAlignment="1" applyProtection="1">
      <alignment horizontal="center" vertical="center" shrinkToFit="1"/>
    </xf>
    <xf numFmtId="182" fontId="26" fillId="0" borderId="237" xfId="1" applyNumberFormat="1" applyFont="1" applyFill="1" applyBorder="1" applyAlignment="1" applyProtection="1">
      <alignment horizontal="center" vertical="center" shrinkToFit="1"/>
    </xf>
    <xf numFmtId="6" fontId="5" fillId="0" borderId="218" xfId="1" applyNumberFormat="1" applyFont="1" applyFill="1" applyBorder="1" applyAlignment="1" applyProtection="1">
      <alignment horizontal="left" vertical="center" wrapText="1"/>
    </xf>
    <xf numFmtId="6" fontId="5" fillId="0" borderId="219" xfId="1" applyNumberFormat="1" applyFont="1" applyFill="1" applyBorder="1" applyAlignment="1" applyProtection="1">
      <alignment horizontal="left" vertical="center" wrapText="1"/>
    </xf>
    <xf numFmtId="58" fontId="15" fillId="0" borderId="0" xfId="0" applyNumberFormat="1" applyFont="1" applyAlignment="1">
      <alignment horizontal="center" vertical="center"/>
    </xf>
    <xf numFmtId="9" fontId="10" fillId="0" borderId="0" xfId="1" applyNumberFormat="1" applyFont="1" applyBorder="1" applyAlignment="1" applyProtection="1">
      <alignment horizontal="center" vertical="center"/>
    </xf>
    <xf numFmtId="38" fontId="10" fillId="0" borderId="0" xfId="1" applyFont="1" applyBorder="1" applyAlignment="1" applyProtection="1">
      <alignment horizontal="center" vertical="center"/>
    </xf>
    <xf numFmtId="38" fontId="10" fillId="0" borderId="0" xfId="0" applyNumberFormat="1" applyFont="1" applyAlignment="1">
      <alignment horizontal="center" vertical="center"/>
    </xf>
    <xf numFmtId="0" fontId="10" fillId="0" borderId="0" xfId="0" applyFont="1" applyAlignment="1">
      <alignment horizontal="center" vertical="center"/>
    </xf>
    <xf numFmtId="180" fontId="10" fillId="0" borderId="0" xfId="0" applyNumberFormat="1" applyFont="1" applyAlignment="1">
      <alignment horizontal="center" vertical="center"/>
    </xf>
    <xf numFmtId="0" fontId="5" fillId="0" borderId="0" xfId="0" applyFont="1" applyAlignment="1">
      <alignment horizontal="center" vertical="center"/>
    </xf>
    <xf numFmtId="0" fontId="5" fillId="0" borderId="209" xfId="0" applyFont="1" applyBorder="1" applyAlignment="1">
      <alignment horizontal="right" vertical="center"/>
    </xf>
    <xf numFmtId="0" fontId="31" fillId="0" borderId="112" xfId="0" applyFont="1" applyBorder="1" applyAlignment="1">
      <alignment horizontal="center" vertical="center" shrinkToFit="1"/>
    </xf>
    <xf numFmtId="0" fontId="31" fillId="0" borderId="113" xfId="0" applyFont="1" applyBorder="1" applyAlignment="1">
      <alignment horizontal="center" vertical="center" shrinkToFit="1"/>
    </xf>
    <xf numFmtId="0" fontId="31" fillId="0" borderId="126" xfId="0" applyFont="1" applyBorder="1" applyAlignment="1">
      <alignment horizontal="center" vertical="center" shrinkToFit="1"/>
    </xf>
    <xf numFmtId="0" fontId="31" fillId="0" borderId="86" xfId="0" applyFont="1" applyBorder="1" applyAlignment="1">
      <alignment horizontal="center" vertical="center" shrinkToFit="1"/>
    </xf>
    <xf numFmtId="0" fontId="31" fillId="0" borderId="87" xfId="0" applyFont="1" applyBorder="1" applyAlignment="1">
      <alignment horizontal="center" vertical="center" shrinkToFit="1"/>
    </xf>
    <xf numFmtId="0" fontId="31" fillId="0" borderId="127" xfId="0" applyFont="1" applyBorder="1" applyAlignment="1">
      <alignment horizontal="center" vertical="center" shrinkToFit="1"/>
    </xf>
    <xf numFmtId="182" fontId="26" fillId="0" borderId="22" xfId="0" applyNumberFormat="1" applyFont="1" applyBorder="1" applyAlignment="1">
      <alignment horizontal="center" vertical="center" shrinkToFit="1"/>
    </xf>
    <xf numFmtId="182" fontId="26" fillId="0" borderId="24" xfId="0" applyNumberFormat="1" applyFont="1" applyBorder="1" applyAlignment="1">
      <alignment horizontal="center" vertical="center" shrinkToFit="1"/>
    </xf>
    <xf numFmtId="182" fontId="26" fillId="0" borderId="133" xfId="0" applyNumberFormat="1" applyFont="1" applyBorder="1" applyAlignment="1">
      <alignment horizontal="center" vertical="center" shrinkToFit="1"/>
    </xf>
    <xf numFmtId="182" fontId="26" fillId="0" borderId="134" xfId="0" applyNumberFormat="1" applyFont="1" applyBorder="1" applyAlignment="1">
      <alignment horizontal="center" vertical="center" shrinkToFit="1"/>
    </xf>
    <xf numFmtId="182" fontId="26" fillId="0" borderId="135" xfId="0" applyNumberFormat="1" applyFont="1" applyBorder="1" applyAlignment="1">
      <alignment horizontal="center" vertical="center" shrinkToFit="1"/>
    </xf>
    <xf numFmtId="182" fontId="26" fillId="0" borderId="136" xfId="0" applyNumberFormat="1" applyFont="1" applyBorder="1" applyAlignment="1">
      <alignment horizontal="center" vertical="center" shrinkToFit="1"/>
    </xf>
    <xf numFmtId="182" fontId="14" fillId="0" borderId="114" xfId="1" applyNumberFormat="1" applyFont="1" applyFill="1" applyBorder="1" applyAlignment="1" applyProtection="1">
      <alignment horizontal="center" vertical="center" shrinkToFit="1"/>
    </xf>
    <xf numFmtId="182" fontId="14" fillId="0" borderId="115" xfId="1" applyNumberFormat="1" applyFont="1" applyFill="1" applyBorder="1" applyAlignment="1" applyProtection="1">
      <alignment horizontal="center" vertical="center" shrinkToFit="1"/>
    </xf>
    <xf numFmtId="182" fontId="14" fillId="0" borderId="124" xfId="1" applyNumberFormat="1" applyFont="1" applyFill="1" applyBorder="1" applyAlignment="1" applyProtection="1">
      <alignment horizontal="center" vertical="center" shrinkToFit="1"/>
    </xf>
    <xf numFmtId="182" fontId="14" fillId="0" borderId="116" xfId="1" applyNumberFormat="1" applyFont="1" applyFill="1" applyBorder="1" applyAlignment="1" applyProtection="1">
      <alignment horizontal="center" vertical="center" shrinkToFit="1"/>
    </xf>
    <xf numFmtId="182" fontId="14" fillId="0" borderId="117" xfId="1" applyNumberFormat="1" applyFont="1" applyFill="1" applyBorder="1" applyAlignment="1" applyProtection="1">
      <alignment horizontal="center" vertical="center" shrinkToFit="1"/>
    </xf>
    <xf numFmtId="182" fontId="14" fillId="0" borderId="125" xfId="1" applyNumberFormat="1" applyFont="1" applyFill="1" applyBorder="1" applyAlignment="1" applyProtection="1">
      <alignment horizontal="center" vertical="center" shrinkToFit="1"/>
    </xf>
    <xf numFmtId="6" fontId="5" fillId="0" borderId="220" xfId="1" applyNumberFormat="1" applyFont="1" applyFill="1" applyBorder="1" applyAlignment="1" applyProtection="1">
      <alignment horizontal="left" vertical="center" wrapText="1"/>
    </xf>
    <xf numFmtId="6" fontId="5" fillId="0" borderId="221" xfId="1" applyNumberFormat="1" applyFont="1" applyFill="1" applyBorder="1" applyAlignment="1" applyProtection="1">
      <alignment horizontal="left" vertical="center" wrapText="1"/>
    </xf>
    <xf numFmtId="6" fontId="5" fillId="0" borderId="222" xfId="1" applyNumberFormat="1" applyFont="1" applyFill="1" applyBorder="1" applyAlignment="1" applyProtection="1">
      <alignment horizontal="left" vertical="center" wrapText="1"/>
    </xf>
    <xf numFmtId="6" fontId="5" fillId="0" borderId="223" xfId="1" applyNumberFormat="1" applyFont="1" applyFill="1" applyBorder="1" applyAlignment="1" applyProtection="1">
      <alignment horizontal="left" vertical="center" wrapText="1"/>
    </xf>
    <xf numFmtId="0" fontId="15" fillId="0" borderId="0" xfId="0" applyFont="1" applyAlignment="1">
      <alignment horizontal="center" vertical="center" shrinkToFit="1"/>
    </xf>
    <xf numFmtId="38" fontId="5" fillId="3" borderId="0" xfId="1" applyFont="1" applyFill="1" applyBorder="1" applyAlignment="1" applyProtection="1">
      <alignment horizontal="left" vertical="center"/>
    </xf>
    <xf numFmtId="38" fontId="23" fillId="3" borderId="2" xfId="1" applyFont="1" applyFill="1" applyBorder="1" applyAlignment="1" applyProtection="1">
      <alignment horizontal="right" vertical="center" shrinkToFit="1"/>
    </xf>
    <xf numFmtId="182" fontId="44" fillId="5" borderId="226" xfId="0" applyNumberFormat="1" applyFont="1" applyFill="1" applyBorder="1" applyAlignment="1" applyProtection="1">
      <alignment horizontal="center" vertical="center" shrinkToFit="1"/>
      <protection locked="0"/>
    </xf>
    <xf numFmtId="182" fontId="44" fillId="5" borderId="93" xfId="0" applyNumberFormat="1" applyFont="1" applyFill="1" applyBorder="1" applyAlignment="1" applyProtection="1">
      <alignment horizontal="center" vertical="center" shrinkToFit="1"/>
      <protection locked="0"/>
    </xf>
    <xf numFmtId="182" fontId="44" fillId="0" borderId="92" xfId="1" applyNumberFormat="1" applyFont="1" applyFill="1" applyBorder="1" applyAlignment="1" applyProtection="1">
      <alignment horizontal="center" vertical="center" shrinkToFit="1"/>
    </xf>
    <xf numFmtId="182" fontId="44" fillId="0" borderId="224" xfId="1" applyNumberFormat="1" applyFont="1" applyFill="1" applyBorder="1" applyAlignment="1" applyProtection="1">
      <alignment horizontal="center" vertical="center" shrinkToFit="1"/>
    </xf>
    <xf numFmtId="182" fontId="44" fillId="0" borderId="225" xfId="1" applyNumberFormat="1" applyFont="1" applyFill="1" applyBorder="1" applyAlignment="1" applyProtection="1">
      <alignment horizontal="center" vertical="center" shrinkToFit="1"/>
    </xf>
    <xf numFmtId="0" fontId="32" fillId="2" borderId="91" xfId="1" applyNumberFormat="1" applyFont="1" applyFill="1" applyBorder="1" applyAlignment="1" applyProtection="1">
      <alignment horizontal="left" vertical="center" wrapText="1"/>
      <protection locked="0"/>
    </xf>
    <xf numFmtId="0" fontId="32" fillId="2" borderId="170" xfId="1" applyNumberFormat="1" applyFont="1" applyFill="1" applyBorder="1" applyAlignment="1" applyProtection="1">
      <alignment horizontal="left" vertical="center" wrapText="1"/>
      <protection locked="0"/>
    </xf>
    <xf numFmtId="0" fontId="32" fillId="2" borderId="73" xfId="1" applyNumberFormat="1" applyFont="1" applyFill="1" applyBorder="1" applyAlignment="1" applyProtection="1">
      <alignment horizontal="left" vertical="center" wrapText="1"/>
      <protection locked="0"/>
    </xf>
    <xf numFmtId="0" fontId="32" fillId="2" borderId="74" xfId="1" applyNumberFormat="1" applyFont="1" applyFill="1" applyBorder="1" applyAlignment="1" applyProtection="1">
      <alignment horizontal="left" vertical="center" wrapText="1"/>
      <protection locked="0"/>
    </xf>
    <xf numFmtId="0" fontId="32" fillId="2" borderId="168" xfId="1" applyNumberFormat="1" applyFont="1" applyFill="1" applyBorder="1" applyAlignment="1" applyProtection="1">
      <alignment horizontal="left" vertical="center" wrapText="1"/>
      <protection locked="0"/>
    </xf>
    <xf numFmtId="0" fontId="32" fillId="2" borderId="172" xfId="1" applyNumberFormat="1" applyFont="1" applyFill="1" applyBorder="1" applyAlignment="1" applyProtection="1">
      <alignment horizontal="left" vertical="center" wrapText="1"/>
      <protection locked="0"/>
    </xf>
    <xf numFmtId="182" fontId="44" fillId="0" borderId="10" xfId="0" applyNumberFormat="1" applyFont="1" applyBorder="1" applyAlignment="1">
      <alignment horizontal="center" vertical="center" shrinkToFit="1"/>
    </xf>
    <xf numFmtId="182" fontId="44" fillId="0" borderId="1" xfId="0" applyNumberFormat="1" applyFont="1" applyBorder="1" applyAlignment="1">
      <alignment horizontal="center" vertical="center" shrinkToFit="1"/>
    </xf>
    <xf numFmtId="0" fontId="32" fillId="2" borderId="9" xfId="1" applyNumberFormat="1" applyFont="1" applyFill="1" applyBorder="1" applyAlignment="1" applyProtection="1">
      <alignment horizontal="left" vertical="center" wrapText="1"/>
      <protection locked="0"/>
    </xf>
    <xf numFmtId="0" fontId="32" fillId="2" borderId="6" xfId="1" applyNumberFormat="1" applyFont="1" applyFill="1" applyBorder="1" applyAlignment="1" applyProtection="1">
      <alignment horizontal="left" vertical="center" wrapText="1"/>
      <protection locked="0"/>
    </xf>
    <xf numFmtId="0" fontId="32" fillId="2" borderId="11" xfId="1" applyNumberFormat="1" applyFont="1" applyFill="1" applyBorder="1" applyAlignment="1" applyProtection="1">
      <alignment horizontal="left" vertical="center" wrapText="1"/>
      <protection locked="0"/>
    </xf>
    <xf numFmtId="0" fontId="32" fillId="2" borderId="12" xfId="1" applyNumberFormat="1" applyFont="1" applyFill="1" applyBorder="1" applyAlignment="1" applyProtection="1">
      <alignment horizontal="left" vertical="center" wrapText="1"/>
      <protection locked="0"/>
    </xf>
    <xf numFmtId="6" fontId="21" fillId="0" borderId="120" xfId="1" applyNumberFormat="1" applyFont="1" applyFill="1" applyBorder="1" applyAlignment="1" applyProtection="1">
      <alignment horizontal="center" vertical="center" wrapText="1"/>
    </xf>
    <xf numFmtId="6" fontId="21" fillId="0" borderId="121" xfId="1" applyNumberFormat="1" applyFont="1" applyFill="1" applyBorder="1" applyAlignment="1" applyProtection="1">
      <alignment horizontal="center" vertical="center" wrapText="1"/>
    </xf>
    <xf numFmtId="6" fontId="21" fillId="0" borderId="122" xfId="1" applyNumberFormat="1" applyFont="1" applyFill="1" applyBorder="1" applyAlignment="1" applyProtection="1">
      <alignment horizontal="center" vertical="center" wrapText="1"/>
    </xf>
    <xf numFmtId="6" fontId="21" fillId="0" borderId="123" xfId="1" applyNumberFormat="1" applyFont="1" applyFill="1" applyBorder="1" applyAlignment="1" applyProtection="1">
      <alignment horizontal="center" vertical="center" wrapText="1"/>
    </xf>
    <xf numFmtId="0" fontId="21" fillId="0" borderId="102" xfId="0" applyFont="1" applyBorder="1" applyAlignment="1">
      <alignment vertical="center" wrapText="1"/>
    </xf>
    <xf numFmtId="0" fontId="21" fillId="0" borderId="103" xfId="0" applyFont="1" applyBorder="1" applyAlignment="1">
      <alignment vertical="center" wrapText="1"/>
    </xf>
    <xf numFmtId="0" fontId="21" fillId="0" borderId="131" xfId="0" applyFont="1" applyBorder="1" applyAlignment="1">
      <alignment vertical="center" wrapText="1"/>
    </xf>
    <xf numFmtId="0" fontId="21" fillId="0" borderId="110" xfId="0" applyFont="1" applyBorder="1" applyAlignment="1">
      <alignment vertical="center" wrapText="1"/>
    </xf>
    <xf numFmtId="0" fontId="21" fillId="0" borderId="111" xfId="0" applyFont="1" applyBorder="1" applyAlignment="1">
      <alignment vertical="center" wrapText="1"/>
    </xf>
    <xf numFmtId="0" fontId="21" fillId="0" borderId="132" xfId="0" applyFont="1" applyBorder="1" applyAlignment="1">
      <alignment vertical="center" wrapText="1"/>
    </xf>
    <xf numFmtId="6" fontId="21" fillId="0" borderId="218" xfId="1" applyNumberFormat="1" applyFont="1" applyFill="1" applyBorder="1" applyAlignment="1" applyProtection="1">
      <alignment horizontal="center" vertical="center" wrapText="1"/>
    </xf>
    <xf numFmtId="6" fontId="21" fillId="0" borderId="219" xfId="1" applyNumberFormat="1" applyFont="1" applyFill="1" applyBorder="1" applyAlignment="1" applyProtection="1">
      <alignment horizontal="center" vertical="center" wrapText="1"/>
    </xf>
    <xf numFmtId="0" fontId="22" fillId="0" borderId="0" xfId="0" applyFont="1" applyAlignment="1">
      <alignment horizontal="right" vertical="center"/>
    </xf>
    <xf numFmtId="0" fontId="43" fillId="0" borderId="38" xfId="0" applyFont="1" applyBorder="1" applyAlignment="1">
      <alignment horizontal="right" vertical="center" shrinkToFit="1"/>
    </xf>
    <xf numFmtId="6" fontId="21" fillId="0" borderId="220" xfId="1" applyNumberFormat="1" applyFont="1" applyFill="1" applyBorder="1" applyAlignment="1" applyProtection="1">
      <alignment horizontal="center" vertical="center" wrapText="1"/>
    </xf>
    <xf numFmtId="6" fontId="21" fillId="0" borderId="221" xfId="1" applyNumberFormat="1" applyFont="1" applyFill="1" applyBorder="1" applyAlignment="1" applyProtection="1">
      <alignment horizontal="center" vertical="center" wrapText="1"/>
    </xf>
    <xf numFmtId="6" fontId="21" fillId="0" borderId="222" xfId="1" applyNumberFormat="1" applyFont="1" applyFill="1" applyBorder="1" applyAlignment="1" applyProtection="1">
      <alignment horizontal="center" vertical="center" wrapText="1"/>
    </xf>
    <xf numFmtId="6" fontId="21" fillId="0" borderId="223" xfId="1" applyNumberFormat="1" applyFont="1" applyFill="1" applyBorder="1" applyAlignment="1" applyProtection="1">
      <alignment horizontal="center" vertical="center" wrapText="1"/>
    </xf>
    <xf numFmtId="38" fontId="5" fillId="3" borderId="103" xfId="1" applyFont="1" applyFill="1" applyBorder="1" applyAlignment="1">
      <alignment horizontal="right" vertical="center" shrinkToFit="1"/>
    </xf>
    <xf numFmtId="38" fontId="5" fillId="3" borderId="179" xfId="1" applyFont="1" applyFill="1" applyBorder="1" applyAlignment="1">
      <alignment horizontal="right" vertical="center" shrinkToFit="1"/>
    </xf>
    <xf numFmtId="0" fontId="5" fillId="2" borderId="34" xfId="0" applyFont="1" applyFill="1" applyBorder="1" applyAlignment="1" applyProtection="1">
      <alignment horizontal="left" vertical="center" wrapText="1"/>
      <protection locked="0"/>
    </xf>
    <xf numFmtId="0" fontId="5" fillId="2" borderId="37"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0" fontId="4" fillId="0" borderId="0" xfId="0" applyFont="1" applyAlignment="1">
      <alignment horizontal="distributed" vertical="center" shrinkToFit="1"/>
    </xf>
    <xf numFmtId="0" fontId="4" fillId="0" borderId="137" xfId="0" applyFont="1" applyBorder="1" applyAlignment="1">
      <alignment horizontal="distributed" vertical="center" shrinkToFit="1"/>
    </xf>
    <xf numFmtId="0" fontId="11" fillId="3" borderId="140"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41" xfId="0" applyFont="1" applyFill="1" applyBorder="1" applyAlignment="1">
      <alignment horizontal="center" vertical="center"/>
    </xf>
    <xf numFmtId="0" fontId="5" fillId="3" borderId="138" xfId="0" applyFont="1" applyFill="1" applyBorder="1" applyAlignment="1">
      <alignment horizontal="left" vertical="center" wrapText="1"/>
    </xf>
    <xf numFmtId="0" fontId="5" fillId="3" borderId="139" xfId="0" applyFont="1" applyFill="1" applyBorder="1" applyAlignment="1">
      <alignment horizontal="left" vertical="center" wrapText="1"/>
    </xf>
    <xf numFmtId="0" fontId="5" fillId="3" borderId="75" xfId="0" applyFont="1" applyFill="1" applyBorder="1" applyAlignment="1">
      <alignment horizontal="left" vertical="center" wrapText="1"/>
    </xf>
    <xf numFmtId="0" fontId="11" fillId="3" borderId="19" xfId="0" applyFont="1" applyFill="1" applyBorder="1" applyAlignment="1">
      <alignment horizontal="center" vertical="center"/>
    </xf>
    <xf numFmtId="38" fontId="5" fillId="3" borderId="139" xfId="1" applyFont="1" applyFill="1" applyBorder="1" applyAlignment="1">
      <alignment horizontal="right" vertical="center" shrinkToFit="1"/>
    </xf>
    <xf numFmtId="38" fontId="5" fillId="3" borderId="178" xfId="1" applyFont="1" applyFill="1" applyBorder="1" applyAlignment="1">
      <alignment horizontal="right" vertical="center" shrinkToFit="1"/>
    </xf>
    <xf numFmtId="0" fontId="5" fillId="3" borderId="107" xfId="0" applyFont="1" applyFill="1" applyBorder="1" applyAlignment="1">
      <alignment vertical="center" wrapText="1"/>
    </xf>
    <xf numFmtId="0" fontId="5" fillId="3" borderId="103" xfId="0" applyFont="1" applyFill="1" applyBorder="1" applyAlignment="1">
      <alignment vertical="center" wrapText="1"/>
    </xf>
    <xf numFmtId="0" fontId="5" fillId="3" borderId="84" xfId="0" applyFont="1" applyFill="1" applyBorder="1" applyAlignment="1">
      <alignment vertical="center" wrapText="1"/>
    </xf>
    <xf numFmtId="0" fontId="8" fillId="0" borderId="33" xfId="0" applyFont="1" applyBorder="1" applyAlignment="1">
      <alignment horizontal="center" vertical="center"/>
    </xf>
    <xf numFmtId="0" fontId="8" fillId="0" borderId="46" xfId="0" applyFont="1" applyBorder="1" applyAlignment="1">
      <alignment horizontal="center" vertical="center"/>
    </xf>
    <xf numFmtId="0" fontId="8" fillId="0" borderId="0" xfId="0" applyFont="1" applyAlignment="1">
      <alignment horizontal="left" vertical="center"/>
    </xf>
    <xf numFmtId="0" fontId="5" fillId="0" borderId="10" xfId="0" applyFont="1" applyBorder="1" applyAlignment="1">
      <alignment horizontal="center" vertical="center" shrinkToFit="1"/>
    </xf>
    <xf numFmtId="0" fontId="5" fillId="0" borderId="1" xfId="0" applyFont="1" applyBorder="1" applyAlignment="1">
      <alignment horizontal="center" vertical="center" shrinkToFit="1"/>
    </xf>
    <xf numFmtId="0" fontId="5" fillId="2" borderId="43" xfId="0" applyFont="1" applyFill="1" applyBorder="1" applyAlignment="1" applyProtection="1">
      <alignment horizontal="left" vertical="center" wrapText="1"/>
      <protection locked="0"/>
    </xf>
    <xf numFmtId="0" fontId="5" fillId="2" borderId="40" xfId="0" applyFont="1" applyFill="1" applyBorder="1" applyAlignment="1" applyProtection="1">
      <alignment horizontal="left" vertical="center" wrapText="1"/>
      <protection locked="0"/>
    </xf>
    <xf numFmtId="38" fontId="5" fillId="2" borderId="34" xfId="1" applyFont="1" applyFill="1" applyBorder="1" applyAlignment="1" applyProtection="1">
      <alignment horizontal="right" vertical="center" shrinkToFit="1"/>
      <protection locked="0"/>
    </xf>
    <xf numFmtId="38" fontId="5" fillId="2" borderId="74" xfId="1" applyFont="1" applyFill="1" applyBorder="1" applyAlignment="1" applyProtection="1">
      <alignment horizontal="right" vertical="center" shrinkToFit="1"/>
      <protection locked="0"/>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38" fontId="5" fillId="2" borderId="212" xfId="1" applyFont="1" applyFill="1" applyBorder="1" applyAlignment="1" applyProtection="1">
      <alignment horizontal="right" vertical="center" shrinkToFit="1"/>
      <protection locked="0"/>
    </xf>
    <xf numFmtId="38" fontId="5" fillId="2" borderId="214" xfId="1" applyFont="1" applyFill="1" applyBorder="1" applyAlignment="1" applyProtection="1">
      <alignment horizontal="right" vertical="center" shrinkToFit="1"/>
      <protection locked="0"/>
    </xf>
    <xf numFmtId="38" fontId="5" fillId="2" borderId="249" xfId="1" applyFont="1" applyFill="1" applyBorder="1" applyAlignment="1" applyProtection="1">
      <alignment horizontal="right" vertical="center" shrinkToFit="1"/>
      <protection locked="0"/>
    </xf>
    <xf numFmtId="38" fontId="5" fillId="2" borderId="250" xfId="1" applyFont="1" applyFill="1" applyBorder="1" applyAlignment="1" applyProtection="1">
      <alignment horizontal="right" vertical="center" shrinkToFit="1"/>
      <protection locked="0"/>
    </xf>
    <xf numFmtId="0" fontId="5" fillId="2" borderId="13"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210" xfId="0" applyFont="1" applyFill="1" applyBorder="1" applyAlignment="1" applyProtection="1">
      <alignment horizontal="left" vertical="center" wrapText="1"/>
      <protection locked="0"/>
    </xf>
    <xf numFmtId="0" fontId="5" fillId="2" borderId="216" xfId="0" applyFont="1" applyFill="1" applyBorder="1" applyAlignment="1" applyProtection="1">
      <alignment horizontal="left" vertical="center" wrapText="1"/>
      <protection locked="0"/>
    </xf>
    <xf numFmtId="0" fontId="5" fillId="2" borderId="211" xfId="0" applyFont="1" applyFill="1" applyBorder="1" applyAlignment="1" applyProtection="1">
      <alignment horizontal="left" vertical="center" wrapText="1"/>
      <protection locked="0"/>
    </xf>
    <xf numFmtId="0" fontId="13" fillId="3" borderId="16"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7" xfId="0" applyFont="1" applyFill="1" applyBorder="1" applyAlignment="1">
      <alignment horizontal="center" vertical="center"/>
    </xf>
    <xf numFmtId="38" fontId="5" fillId="0" borderId="188" xfId="1" applyFont="1" applyBorder="1" applyAlignment="1">
      <alignment horizontal="right" vertical="center" shrinkToFit="1"/>
    </xf>
    <xf numFmtId="38" fontId="5" fillId="0" borderId="189" xfId="1" applyFont="1" applyBorder="1" applyAlignment="1">
      <alignment horizontal="right" vertical="center" shrinkToFit="1"/>
    </xf>
    <xf numFmtId="5" fontId="26" fillId="0" borderId="48" xfId="0" applyNumberFormat="1" applyFont="1" applyBorder="1" applyAlignment="1">
      <alignment horizontal="center" vertical="center" shrinkToFit="1"/>
    </xf>
    <xf numFmtId="5" fontId="26" fillId="0" borderId="49" xfId="0" applyNumberFormat="1" applyFont="1" applyBorder="1" applyAlignment="1">
      <alignment horizontal="center" vertical="center" shrinkToFit="1"/>
    </xf>
    <xf numFmtId="5" fontId="26" fillId="0" borderId="50" xfId="0" applyNumberFormat="1" applyFont="1" applyBorder="1" applyAlignment="1">
      <alignment horizontal="center" vertical="center" shrinkToFit="1"/>
    </xf>
    <xf numFmtId="5" fontId="26" fillId="0" borderId="51" xfId="0" applyNumberFormat="1" applyFont="1" applyBorder="1" applyAlignment="1">
      <alignment horizontal="center" vertical="center" shrinkToFit="1"/>
    </xf>
    <xf numFmtId="5" fontId="26" fillId="0" borderId="52" xfId="0" applyNumberFormat="1" applyFont="1" applyBorder="1" applyAlignment="1">
      <alignment horizontal="center" vertical="center" shrinkToFit="1"/>
    </xf>
    <xf numFmtId="5" fontId="26" fillId="0" borderId="53" xfId="0" applyNumberFormat="1" applyFont="1" applyBorder="1" applyAlignment="1">
      <alignment horizontal="center" vertical="center" shrinkToFit="1"/>
    </xf>
    <xf numFmtId="0" fontId="11" fillId="0" borderId="0" xfId="0" applyFont="1" applyAlignment="1">
      <alignment horizontal="left"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200" xfId="0" applyFont="1" applyBorder="1" applyAlignment="1">
      <alignment horizontal="center" vertical="center"/>
    </xf>
    <xf numFmtId="0" fontId="5" fillId="2" borderId="201" xfId="0" applyFont="1" applyFill="1" applyBorder="1" applyAlignment="1" applyProtection="1">
      <alignment horizontal="left" vertical="top" wrapText="1"/>
      <protection locked="0"/>
    </xf>
    <xf numFmtId="0" fontId="5" fillId="2" borderId="202" xfId="0" applyFont="1" applyFill="1" applyBorder="1" applyAlignment="1" applyProtection="1">
      <alignment horizontal="left" vertical="top" wrapText="1"/>
      <protection locked="0"/>
    </xf>
    <xf numFmtId="0" fontId="5" fillId="2" borderId="203" xfId="0" applyFont="1" applyFill="1" applyBorder="1" applyAlignment="1" applyProtection="1">
      <alignment horizontal="left" vertical="top" wrapText="1"/>
      <protection locked="0"/>
    </xf>
    <xf numFmtId="0" fontId="5" fillId="2" borderId="204"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205" xfId="0" applyFont="1" applyFill="1" applyBorder="1" applyAlignment="1" applyProtection="1">
      <alignment horizontal="left" vertical="top" wrapText="1"/>
      <protection locked="0"/>
    </xf>
    <xf numFmtId="0" fontId="5" fillId="2" borderId="206" xfId="0" applyFont="1" applyFill="1" applyBorder="1" applyAlignment="1" applyProtection="1">
      <alignment horizontal="left" vertical="top" wrapText="1"/>
      <protection locked="0"/>
    </xf>
    <xf numFmtId="0" fontId="5" fillId="2" borderId="207" xfId="0" applyFont="1" applyFill="1" applyBorder="1" applyAlignment="1" applyProtection="1">
      <alignment horizontal="left" vertical="top" wrapText="1"/>
      <protection locked="0"/>
    </xf>
    <xf numFmtId="0" fontId="5" fillId="2" borderId="208" xfId="0" applyFont="1" applyFill="1" applyBorder="1" applyAlignment="1" applyProtection="1">
      <alignment horizontal="left" vertical="top" wrapText="1"/>
      <protection locked="0"/>
    </xf>
    <xf numFmtId="5" fontId="27" fillId="0" borderId="54" xfId="0" applyNumberFormat="1" applyFont="1" applyBorder="1" applyAlignment="1">
      <alignment horizontal="center" vertical="center" shrinkToFit="1"/>
    </xf>
    <xf numFmtId="5" fontId="27" fillId="0" borderId="55" xfId="0" applyNumberFormat="1" applyFont="1" applyBorder="1" applyAlignment="1">
      <alignment horizontal="center" vertical="center" shrinkToFit="1"/>
    </xf>
    <xf numFmtId="5" fontId="27" fillId="0" borderId="56" xfId="0" applyNumberFormat="1" applyFont="1" applyBorder="1" applyAlignment="1">
      <alignment horizontal="center" vertical="center" shrinkToFit="1"/>
    </xf>
    <xf numFmtId="5" fontId="27" fillId="0" borderId="57" xfId="0" applyNumberFormat="1" applyFont="1" applyBorder="1" applyAlignment="1">
      <alignment horizontal="center" vertical="center" shrinkToFit="1"/>
    </xf>
    <xf numFmtId="5" fontId="27" fillId="0" borderId="0" xfId="0" applyNumberFormat="1" applyFont="1" applyAlignment="1">
      <alignment horizontal="center" vertical="center" shrinkToFit="1"/>
    </xf>
    <xf numFmtId="5" fontId="27" fillId="0" borderId="58" xfId="0" applyNumberFormat="1" applyFont="1" applyBorder="1" applyAlignment="1">
      <alignment horizontal="center" vertical="center" shrinkToFit="1"/>
    </xf>
    <xf numFmtId="5" fontId="27" fillId="0" borderId="59" xfId="0" applyNumberFormat="1" applyFont="1" applyBorder="1" applyAlignment="1">
      <alignment horizontal="center" vertical="center" shrinkToFit="1"/>
    </xf>
    <xf numFmtId="5" fontId="27" fillId="0" borderId="60" xfId="0" applyNumberFormat="1" applyFont="1" applyBorder="1" applyAlignment="1">
      <alignment horizontal="center" vertical="center" shrinkToFit="1"/>
    </xf>
    <xf numFmtId="5" fontId="27" fillId="0" borderId="61" xfId="0" applyNumberFormat="1" applyFont="1" applyBorder="1" applyAlignment="1">
      <alignment horizontal="center" vertical="center" shrinkToFit="1"/>
    </xf>
    <xf numFmtId="0" fontId="5" fillId="3" borderId="152" xfId="0" applyFont="1" applyFill="1" applyBorder="1" applyAlignment="1">
      <alignment horizontal="left" vertical="center" shrinkToFit="1"/>
    </xf>
    <xf numFmtId="0" fontId="5" fillId="3" borderId="20" xfId="0" applyFont="1" applyFill="1" applyBorder="1" applyAlignment="1">
      <alignment horizontal="left" vertical="center" shrinkToFit="1"/>
    </xf>
    <xf numFmtId="0" fontId="5" fillId="3" borderId="17" xfId="0" applyFont="1" applyFill="1" applyBorder="1" applyAlignment="1">
      <alignment horizontal="left" vertical="center" shrinkToFit="1"/>
    </xf>
    <xf numFmtId="0" fontId="5" fillId="0" borderId="47" xfId="0" applyFont="1" applyBorder="1" applyAlignment="1">
      <alignment horizontal="center" vertical="center"/>
    </xf>
    <xf numFmtId="5" fontId="26" fillId="3" borderId="62" xfId="0" applyNumberFormat="1" applyFont="1" applyFill="1" applyBorder="1" applyAlignment="1">
      <alignment horizontal="center" vertical="center" shrinkToFit="1"/>
    </xf>
    <xf numFmtId="5" fontId="26" fillId="3" borderId="63" xfId="0" applyNumberFormat="1" applyFont="1" applyFill="1" applyBorder="1" applyAlignment="1">
      <alignment horizontal="center" vertical="center" shrinkToFit="1"/>
    </xf>
    <xf numFmtId="5" fontId="26" fillId="3" borderId="64" xfId="0" applyNumberFormat="1" applyFont="1" applyFill="1" applyBorder="1" applyAlignment="1">
      <alignment horizontal="center" vertical="center" shrinkToFit="1"/>
    </xf>
    <xf numFmtId="5" fontId="26" fillId="3" borderId="65" xfId="0" applyNumberFormat="1" applyFont="1" applyFill="1" applyBorder="1" applyAlignment="1">
      <alignment horizontal="center" vertical="center" shrinkToFit="1"/>
    </xf>
    <xf numFmtId="5" fontId="26" fillId="3" borderId="66" xfId="0" applyNumberFormat="1" applyFont="1" applyFill="1" applyBorder="1" applyAlignment="1">
      <alignment horizontal="center" vertical="center" shrinkToFit="1"/>
    </xf>
    <xf numFmtId="5" fontId="26" fillId="3" borderId="67" xfId="0" applyNumberFormat="1" applyFont="1" applyFill="1" applyBorder="1" applyAlignment="1">
      <alignment horizontal="center" vertical="center" shrinkToFit="1"/>
    </xf>
    <xf numFmtId="5" fontId="27" fillId="3" borderId="153" xfId="0" applyNumberFormat="1" applyFont="1" applyFill="1" applyBorder="1" applyAlignment="1">
      <alignment horizontal="center" vertical="center" shrinkToFit="1"/>
    </xf>
    <xf numFmtId="5" fontId="27" fillId="3" borderId="154" xfId="0" applyNumberFormat="1" applyFont="1" applyFill="1" applyBorder="1" applyAlignment="1">
      <alignment horizontal="center" vertical="center" shrinkToFit="1"/>
    </xf>
    <xf numFmtId="5" fontId="27" fillId="3" borderId="155" xfId="0" applyNumberFormat="1" applyFont="1" applyFill="1" applyBorder="1" applyAlignment="1">
      <alignment horizontal="center" vertical="center" shrinkToFit="1"/>
    </xf>
    <xf numFmtId="5" fontId="27" fillId="3" borderId="156" xfId="0" applyNumberFormat="1" applyFont="1" applyFill="1" applyBorder="1" applyAlignment="1">
      <alignment horizontal="center" vertical="center" shrinkToFit="1"/>
    </xf>
    <xf numFmtId="5" fontId="27" fillId="3" borderId="0" xfId="0" applyNumberFormat="1" applyFont="1" applyFill="1" applyAlignment="1">
      <alignment horizontal="center" vertical="center" shrinkToFit="1"/>
    </xf>
    <xf numFmtId="5" fontId="27" fillId="3" borderId="157" xfId="0" applyNumberFormat="1" applyFont="1" applyFill="1" applyBorder="1" applyAlignment="1">
      <alignment horizontal="center" vertical="center" shrinkToFit="1"/>
    </xf>
    <xf numFmtId="5" fontId="27" fillId="3" borderId="158" xfId="0" applyNumberFormat="1" applyFont="1" applyFill="1" applyBorder="1" applyAlignment="1">
      <alignment horizontal="center" vertical="center" shrinkToFit="1"/>
    </xf>
    <xf numFmtId="5" fontId="27" fillId="3" borderId="159" xfId="0" applyNumberFormat="1" applyFont="1" applyFill="1" applyBorder="1" applyAlignment="1">
      <alignment horizontal="center" vertical="center" shrinkToFit="1"/>
    </xf>
    <xf numFmtId="5" fontId="27" fillId="3" borderId="160" xfId="0" applyNumberFormat="1" applyFont="1" applyFill="1" applyBorder="1" applyAlignment="1">
      <alignment horizontal="center" vertical="center" shrinkToFit="1"/>
    </xf>
    <xf numFmtId="0" fontId="5" fillId="0" borderId="62" xfId="0" applyFont="1" applyBorder="1" applyAlignment="1">
      <alignment horizontal="left" vertical="top" wrapText="1"/>
    </xf>
    <xf numFmtId="0" fontId="5" fillId="0" borderId="190" xfId="0" applyFont="1" applyBorder="1" applyAlignment="1">
      <alignment horizontal="left" vertical="top" wrapText="1"/>
    </xf>
    <xf numFmtId="0" fontId="5" fillId="0" borderId="63" xfId="0" applyFont="1" applyBorder="1" applyAlignment="1">
      <alignment horizontal="left" vertical="top" wrapText="1"/>
    </xf>
    <xf numFmtId="0" fontId="5" fillId="0" borderId="64" xfId="0" applyFont="1" applyBorder="1" applyAlignment="1">
      <alignment horizontal="left" vertical="top" wrapText="1"/>
    </xf>
    <xf numFmtId="0" fontId="5" fillId="0" borderId="0" xfId="0" applyFont="1" applyAlignment="1">
      <alignment horizontal="left" vertical="top" wrapText="1"/>
    </xf>
    <xf numFmtId="0" fontId="5" fillId="0" borderId="65" xfId="0" applyFont="1" applyBorder="1" applyAlignment="1">
      <alignment horizontal="left" vertical="top" wrapText="1"/>
    </xf>
    <xf numFmtId="0" fontId="5" fillId="0" borderId="66" xfId="0" applyFont="1" applyBorder="1" applyAlignment="1">
      <alignment horizontal="left" vertical="top" wrapText="1"/>
    </xf>
    <xf numFmtId="0" fontId="5" fillId="0" borderId="191" xfId="0" applyFont="1" applyBorder="1" applyAlignment="1">
      <alignment horizontal="left" vertical="top" wrapText="1"/>
    </xf>
    <xf numFmtId="0" fontId="5" fillId="0" borderId="67" xfId="0" applyFont="1" applyBorder="1" applyAlignment="1">
      <alignment horizontal="left" vertical="top" wrapText="1"/>
    </xf>
    <xf numFmtId="0" fontId="5" fillId="3" borderId="108" xfId="0" applyFont="1" applyFill="1" applyBorder="1" applyAlignment="1">
      <alignment vertical="center" wrapText="1"/>
    </xf>
    <xf numFmtId="0" fontId="5" fillId="3" borderId="111" xfId="0" applyFont="1" applyFill="1" applyBorder="1" applyAlignment="1">
      <alignment vertical="center" wrapText="1"/>
    </xf>
    <xf numFmtId="0" fontId="5" fillId="3" borderId="85" xfId="0" applyFont="1" applyFill="1" applyBorder="1" applyAlignment="1">
      <alignment vertical="center" wrapText="1"/>
    </xf>
    <xf numFmtId="38" fontId="5" fillId="3" borderId="111" xfId="1" applyFont="1" applyFill="1" applyBorder="1" applyAlignment="1">
      <alignment horizontal="right" vertical="center" shrinkToFit="1"/>
    </xf>
    <xf numFmtId="38" fontId="5" fillId="3" borderId="183" xfId="1" applyFont="1" applyFill="1" applyBorder="1" applyAlignment="1">
      <alignment horizontal="right" vertical="center" shrinkToFit="1"/>
    </xf>
    <xf numFmtId="38" fontId="5" fillId="3" borderId="184" xfId="1" applyFont="1" applyFill="1" applyBorder="1" applyAlignment="1">
      <alignment horizontal="right" vertical="center" shrinkToFit="1"/>
    </xf>
    <xf numFmtId="38" fontId="5" fillId="3" borderId="185" xfId="1" applyFont="1" applyFill="1" applyBorder="1" applyAlignment="1">
      <alignment horizontal="right" vertical="center" shrinkToFit="1"/>
    </xf>
    <xf numFmtId="0" fontId="11" fillId="3" borderId="195" xfId="0" applyFont="1" applyFill="1" applyBorder="1" applyAlignment="1">
      <alignment horizontal="center" vertical="center"/>
    </xf>
    <xf numFmtId="0" fontId="11" fillId="3" borderId="196" xfId="0" applyFont="1" applyFill="1" applyBorder="1" applyAlignment="1">
      <alignment horizontal="center" vertical="center"/>
    </xf>
    <xf numFmtId="0" fontId="11" fillId="3" borderId="197" xfId="0" applyFont="1" applyFill="1" applyBorder="1" applyAlignment="1">
      <alignment horizontal="center" vertical="center"/>
    </xf>
    <xf numFmtId="0" fontId="8" fillId="0" borderId="253" xfId="0" applyFont="1" applyBorder="1" applyAlignment="1">
      <alignment horizontal="center" vertical="center"/>
    </xf>
    <xf numFmtId="0" fontId="8" fillId="0" borderId="254"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5" fillId="2" borderId="249" xfId="0" applyFont="1" applyFill="1" applyBorder="1" applyAlignment="1" applyProtection="1">
      <alignment horizontal="left" vertical="center" wrapText="1"/>
      <protection locked="0"/>
    </xf>
    <xf numFmtId="0" fontId="5" fillId="2" borderId="251" xfId="0" applyFont="1" applyFill="1" applyBorder="1" applyAlignment="1" applyProtection="1">
      <alignment horizontal="left" vertical="center" wrapText="1"/>
      <protection locked="0"/>
    </xf>
    <xf numFmtId="0" fontId="5" fillId="2" borderId="252" xfId="0" applyFont="1" applyFill="1" applyBorder="1" applyAlignment="1" applyProtection="1">
      <alignment horizontal="left" vertical="center" wrapText="1"/>
      <protection locked="0"/>
    </xf>
    <xf numFmtId="0" fontId="5" fillId="0" borderId="209" xfId="0" applyFont="1" applyBorder="1" applyAlignment="1">
      <alignment horizontal="center" vertical="center" shrinkToFit="1"/>
    </xf>
    <xf numFmtId="0" fontId="5" fillId="0" borderId="24" xfId="0" applyFont="1" applyBorder="1" applyAlignment="1">
      <alignment horizontal="center" vertical="center" shrinkToFit="1"/>
    </xf>
    <xf numFmtId="38" fontId="5" fillId="0" borderId="247" xfId="1" applyFont="1" applyBorder="1" applyAlignment="1" applyProtection="1">
      <alignment horizontal="right" vertical="center" shrinkToFit="1"/>
    </xf>
    <xf numFmtId="38" fontId="5" fillId="0" borderId="248" xfId="1" applyFont="1" applyBorder="1" applyAlignment="1" applyProtection="1">
      <alignment horizontal="right" vertical="center" shrinkToFit="1"/>
    </xf>
    <xf numFmtId="5" fontId="26" fillId="0" borderId="48" xfId="0" applyNumberFormat="1" applyFont="1" applyBorder="1" applyAlignment="1">
      <alignment horizontal="center" vertical="center"/>
    </xf>
    <xf numFmtId="5" fontId="26" fillId="0" borderId="49" xfId="0" applyNumberFormat="1" applyFont="1" applyBorder="1" applyAlignment="1">
      <alignment horizontal="center" vertical="center"/>
    </xf>
    <xf numFmtId="5" fontId="26" fillId="0" borderId="50" xfId="0" applyNumberFormat="1" applyFont="1" applyBorder="1" applyAlignment="1">
      <alignment horizontal="center" vertical="center"/>
    </xf>
    <xf numFmtId="5" fontId="26" fillId="0" borderId="51" xfId="0" applyNumberFormat="1" applyFont="1" applyBorder="1" applyAlignment="1">
      <alignment horizontal="center" vertical="center"/>
    </xf>
    <xf numFmtId="5" fontId="26" fillId="0" borderId="52" xfId="0" applyNumberFormat="1" applyFont="1" applyBorder="1" applyAlignment="1">
      <alignment horizontal="center" vertical="center"/>
    </xf>
    <xf numFmtId="5" fontId="26" fillId="0" borderId="53" xfId="0" applyNumberFormat="1" applyFont="1" applyBorder="1" applyAlignment="1">
      <alignment horizontal="center" vertical="center"/>
    </xf>
    <xf numFmtId="5" fontId="27" fillId="0" borderId="54" xfId="0" applyNumberFormat="1" applyFont="1" applyBorder="1" applyAlignment="1">
      <alignment horizontal="center" vertical="center"/>
    </xf>
    <xf numFmtId="5" fontId="27" fillId="0" borderId="55" xfId="0" applyNumberFormat="1" applyFont="1" applyBorder="1" applyAlignment="1">
      <alignment horizontal="center" vertical="center"/>
    </xf>
    <xf numFmtId="5" fontId="27" fillId="0" borderId="56" xfId="0" applyNumberFormat="1" applyFont="1" applyBorder="1" applyAlignment="1">
      <alignment horizontal="center" vertical="center"/>
    </xf>
    <xf numFmtId="5" fontId="27" fillId="0" borderId="57" xfId="0" applyNumberFormat="1" applyFont="1" applyBorder="1" applyAlignment="1">
      <alignment horizontal="center" vertical="center"/>
    </xf>
    <xf numFmtId="5" fontId="27" fillId="0" borderId="0" xfId="0" applyNumberFormat="1" applyFont="1" applyAlignment="1">
      <alignment horizontal="center" vertical="center"/>
    </xf>
    <xf numFmtId="5" fontId="27" fillId="0" borderId="58" xfId="0" applyNumberFormat="1" applyFont="1" applyBorder="1" applyAlignment="1">
      <alignment horizontal="center" vertical="center"/>
    </xf>
    <xf numFmtId="5" fontId="27" fillId="0" borderId="59" xfId="0" applyNumberFormat="1" applyFont="1" applyBorder="1" applyAlignment="1">
      <alignment horizontal="center" vertical="center"/>
    </xf>
    <xf numFmtId="5" fontId="27" fillId="0" borderId="60" xfId="0" applyNumberFormat="1" applyFont="1" applyBorder="1" applyAlignment="1">
      <alignment horizontal="center" vertical="center"/>
    </xf>
    <xf numFmtId="5" fontId="27" fillId="0" borderId="61" xfId="0" applyNumberFormat="1" applyFont="1" applyBorder="1" applyAlignment="1">
      <alignment horizontal="center" vertical="center"/>
    </xf>
    <xf numFmtId="0" fontId="4" fillId="0" borderId="207" xfId="0" applyFont="1" applyBorder="1" applyAlignment="1">
      <alignment horizontal="distributed" vertical="center" shrinkToFit="1"/>
    </xf>
    <xf numFmtId="0" fontId="11" fillId="3" borderId="246" xfId="0" applyFont="1" applyFill="1" applyBorder="1" applyAlignment="1">
      <alignment horizontal="center" vertical="center"/>
    </xf>
    <xf numFmtId="38" fontId="5" fillId="3" borderId="245" xfId="1" applyFont="1" applyFill="1" applyBorder="1" applyAlignment="1" applyProtection="1">
      <alignment horizontal="right" vertical="center" shrinkToFit="1"/>
    </xf>
    <xf numFmtId="38" fontId="5" fillId="3" borderId="178" xfId="1" applyFont="1" applyFill="1" applyBorder="1" applyAlignment="1" applyProtection="1">
      <alignment horizontal="right" vertical="center" shrinkToFit="1"/>
    </xf>
    <xf numFmtId="38" fontId="5" fillId="3" borderId="244" xfId="1" applyFont="1" applyFill="1" applyBorder="1" applyAlignment="1" applyProtection="1">
      <alignment horizontal="right" vertical="center" shrinkToFit="1"/>
    </xf>
    <xf numFmtId="38" fontId="5" fillId="3" borderId="179" xfId="1" applyFont="1" applyFill="1" applyBorder="1" applyAlignment="1" applyProtection="1">
      <alignment horizontal="right" vertical="center" shrinkToFit="1"/>
    </xf>
    <xf numFmtId="0" fontId="5" fillId="3" borderId="227" xfId="0" applyFont="1" applyFill="1" applyBorder="1" applyAlignment="1">
      <alignment vertical="center" wrapText="1"/>
    </xf>
    <xf numFmtId="0" fontId="5" fillId="3" borderId="243" xfId="0" applyFont="1" applyFill="1" applyBorder="1" applyAlignment="1">
      <alignment vertical="center" wrapText="1"/>
    </xf>
    <xf numFmtId="0" fontId="5" fillId="3" borderId="228" xfId="0" applyFont="1" applyFill="1" applyBorder="1" applyAlignment="1">
      <alignment vertical="center" wrapText="1"/>
    </xf>
    <xf numFmtId="38" fontId="5" fillId="3" borderId="241" xfId="1" applyFont="1" applyFill="1" applyBorder="1" applyAlignment="1" applyProtection="1">
      <alignment horizontal="right" vertical="center" shrinkToFit="1"/>
    </xf>
    <xf numFmtId="38" fontId="5" fillId="3" borderId="242" xfId="1" applyFont="1" applyFill="1" applyBorder="1" applyAlignment="1" applyProtection="1">
      <alignment horizontal="right" vertical="center" shrinkToFit="1"/>
    </xf>
    <xf numFmtId="38" fontId="5" fillId="3" borderId="184" xfId="1" applyFont="1" applyFill="1" applyBorder="1" applyAlignment="1" applyProtection="1">
      <alignment horizontal="right" vertical="center" shrinkToFit="1"/>
    </xf>
    <xf numFmtId="38" fontId="5" fillId="3" borderId="185" xfId="1" applyFont="1" applyFill="1" applyBorder="1" applyAlignment="1" applyProtection="1">
      <alignment horizontal="right" vertical="center" shrinkToFit="1"/>
    </xf>
    <xf numFmtId="0" fontId="5" fillId="0" borderId="238" xfId="0" applyFont="1" applyBorder="1" applyAlignment="1">
      <alignment horizontal="center" vertical="center"/>
    </xf>
    <xf numFmtId="0" fontId="5" fillId="0" borderId="239" xfId="0" applyFont="1" applyBorder="1" applyAlignment="1">
      <alignment horizontal="center" vertical="center"/>
    </xf>
    <xf numFmtId="0" fontId="5" fillId="0" borderId="240" xfId="0" applyFont="1" applyBorder="1" applyAlignment="1">
      <alignment horizontal="center" vertical="center"/>
    </xf>
    <xf numFmtId="38" fontId="5" fillId="3" borderId="103" xfId="1" applyFont="1" applyFill="1" applyBorder="1" applyAlignment="1" applyProtection="1">
      <alignment horizontal="right" vertical="center" shrinkToFit="1"/>
    </xf>
    <xf numFmtId="38" fontId="5" fillId="3" borderId="111" xfId="1" applyFont="1" applyFill="1" applyBorder="1" applyAlignment="1" applyProtection="1">
      <alignment horizontal="right" vertical="center" shrinkToFit="1"/>
    </xf>
    <xf numFmtId="38" fontId="5" fillId="3" borderId="183" xfId="1" applyFont="1" applyFill="1" applyBorder="1" applyAlignment="1" applyProtection="1">
      <alignment horizontal="right" vertical="center" shrinkToFit="1"/>
    </xf>
    <xf numFmtId="38" fontId="5" fillId="3" borderId="139" xfId="1" applyFont="1" applyFill="1" applyBorder="1" applyAlignment="1" applyProtection="1">
      <alignment horizontal="right" vertical="center" shrinkToFit="1"/>
    </xf>
    <xf numFmtId="38" fontId="5" fillId="0" borderId="188" xfId="1" applyFont="1" applyBorder="1" applyAlignment="1" applyProtection="1">
      <alignment horizontal="right" vertical="center" shrinkToFit="1"/>
    </xf>
    <xf numFmtId="38" fontId="5" fillId="0" borderId="189" xfId="1" applyFont="1" applyBorder="1" applyAlignment="1" applyProtection="1">
      <alignment horizontal="right" vertical="center" shrinkToFit="1"/>
    </xf>
    <xf numFmtId="38" fontId="5" fillId="3" borderId="103" xfId="1" applyFont="1" applyFill="1" applyBorder="1" applyAlignment="1" applyProtection="1">
      <alignment horizontal="right" vertical="center"/>
    </xf>
    <xf numFmtId="38" fontId="5" fillId="3" borderId="179" xfId="1" applyFont="1" applyFill="1" applyBorder="1" applyAlignment="1" applyProtection="1">
      <alignment horizontal="right" vertical="center"/>
    </xf>
    <xf numFmtId="38" fontId="5" fillId="3" borderId="111" xfId="1" applyFont="1" applyFill="1" applyBorder="1" applyAlignment="1" applyProtection="1">
      <alignment horizontal="right" vertical="center"/>
    </xf>
    <xf numFmtId="38" fontId="5" fillId="3" borderId="183" xfId="1" applyFont="1" applyFill="1" applyBorder="1" applyAlignment="1" applyProtection="1">
      <alignment horizontal="right" vertical="center"/>
    </xf>
    <xf numFmtId="38" fontId="5" fillId="3" borderId="184" xfId="1" applyFont="1" applyFill="1" applyBorder="1" applyAlignment="1" applyProtection="1">
      <alignment horizontal="right" vertical="center"/>
    </xf>
    <xf numFmtId="38" fontId="5" fillId="3" borderId="185" xfId="1" applyFont="1" applyFill="1" applyBorder="1" applyAlignment="1" applyProtection="1">
      <alignment horizontal="right" vertical="center"/>
    </xf>
    <xf numFmtId="38" fontId="5" fillId="3" borderId="139" xfId="1" applyFont="1" applyFill="1" applyBorder="1" applyAlignment="1" applyProtection="1">
      <alignment horizontal="right" vertical="center"/>
    </xf>
    <xf numFmtId="38" fontId="5" fillId="3" borderId="178" xfId="1" applyFont="1" applyFill="1" applyBorder="1" applyAlignment="1" applyProtection="1">
      <alignment horizontal="right" vertical="center"/>
    </xf>
    <xf numFmtId="38" fontId="5" fillId="2" borderId="186" xfId="1" applyFont="1" applyFill="1" applyBorder="1" applyAlignment="1" applyProtection="1">
      <alignment horizontal="right" vertical="center" shrinkToFit="1"/>
      <protection locked="0"/>
    </xf>
    <xf numFmtId="38" fontId="5" fillId="2" borderId="187" xfId="1" applyFont="1" applyFill="1" applyBorder="1" applyAlignment="1" applyProtection="1">
      <alignment horizontal="right" vertical="center" shrinkToFit="1"/>
      <protection locked="0"/>
    </xf>
    <xf numFmtId="38" fontId="5" fillId="2" borderId="43" xfId="1" applyFont="1" applyFill="1" applyBorder="1" applyAlignment="1" applyProtection="1">
      <alignment horizontal="right" vertical="center" shrinkToFit="1"/>
      <protection locked="0"/>
    </xf>
    <xf numFmtId="38" fontId="5" fillId="2" borderId="44" xfId="1" applyFont="1" applyFill="1" applyBorder="1" applyAlignment="1" applyProtection="1">
      <alignment horizontal="right" vertical="center" shrinkToFit="1"/>
      <protection locked="0"/>
    </xf>
    <xf numFmtId="38" fontId="5" fillId="3" borderId="103" xfId="1" applyFont="1" applyFill="1" applyBorder="1" applyAlignment="1">
      <alignment horizontal="right" vertical="center"/>
    </xf>
    <xf numFmtId="38" fontId="5" fillId="3" borderId="179" xfId="1" applyFont="1" applyFill="1" applyBorder="1" applyAlignment="1">
      <alignment horizontal="right" vertical="center"/>
    </xf>
    <xf numFmtId="38" fontId="5" fillId="3" borderId="111" xfId="1" applyFont="1" applyFill="1" applyBorder="1" applyAlignment="1">
      <alignment horizontal="right" vertical="center"/>
    </xf>
    <xf numFmtId="38" fontId="5" fillId="3" borderId="183" xfId="1" applyFont="1" applyFill="1" applyBorder="1" applyAlignment="1">
      <alignment horizontal="right" vertical="center"/>
    </xf>
    <xf numFmtId="38" fontId="5" fillId="3" borderId="184" xfId="1" applyFont="1" applyFill="1" applyBorder="1" applyAlignment="1">
      <alignment horizontal="right" vertical="center"/>
    </xf>
    <xf numFmtId="38" fontId="5" fillId="3" borderId="185" xfId="1" applyFont="1" applyFill="1" applyBorder="1" applyAlignment="1">
      <alignment horizontal="right" vertical="center"/>
    </xf>
    <xf numFmtId="38" fontId="5" fillId="3" borderId="139" xfId="1" applyFont="1" applyFill="1" applyBorder="1" applyAlignment="1">
      <alignment horizontal="right" vertical="center"/>
    </xf>
    <xf numFmtId="38" fontId="5" fillId="3" borderId="178" xfId="1" applyFont="1" applyFill="1" applyBorder="1" applyAlignment="1">
      <alignment horizontal="right" vertical="center"/>
    </xf>
    <xf numFmtId="183" fontId="5" fillId="3" borderId="180" xfId="0" applyNumberFormat="1" applyFont="1" applyFill="1" applyBorder="1" applyAlignment="1">
      <alignment horizontal="center" vertical="center" shrinkToFit="1"/>
    </xf>
    <xf numFmtId="183" fontId="5" fillId="3" borderId="108" xfId="0" applyNumberFormat="1"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E2FEF3"/>
      <color rgb="FFCCFFFF"/>
      <color rgb="FFCCECFF"/>
      <color rgb="FFD2FEF7"/>
      <color rgb="FFCEFEF5"/>
      <color rgb="FF000000"/>
      <color rgb="FFFED6DF"/>
      <color rgb="FFE2F1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180974</xdr:colOff>
      <xdr:row>6</xdr:row>
      <xdr:rowOff>219074</xdr:rowOff>
    </xdr:from>
    <xdr:to>
      <xdr:col>16</xdr:col>
      <xdr:colOff>304799</xdr:colOff>
      <xdr:row>10</xdr:row>
      <xdr:rowOff>57149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381874" y="1228724"/>
          <a:ext cx="4238625" cy="714375"/>
        </a:xfrm>
        <a:prstGeom prst="ellipse">
          <a:avLst/>
        </a:prstGeom>
        <a:solidFill>
          <a:schemeClr val="lt1"/>
        </a:solid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こちらで記入して頂いた内容が請求書①及び②に反映されます。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E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F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0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0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0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1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1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1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1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2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2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2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66677</xdr:colOff>
      <xdr:row>3</xdr:row>
      <xdr:rowOff>142876</xdr:rowOff>
    </xdr:from>
    <xdr:ext cx="3495673" cy="471122"/>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0048877" y="676276"/>
          <a:ext cx="3495673" cy="471122"/>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2000"/>
            <a:t>記　入　上　の　注　意（</a:t>
          </a:r>
          <a:r>
            <a:rPr kumimoji="1" lang="ja-JP" altLang="en-US" sz="2000" b="1">
              <a:solidFill>
                <a:srgbClr val="FF0000"/>
              </a:solidFill>
            </a:rPr>
            <a:t>必読</a:t>
          </a:r>
          <a:r>
            <a:rPr kumimoji="1" lang="ja-JP" altLang="en-US" sz="2000"/>
            <a:t>）</a:t>
          </a:r>
        </a:p>
      </xdr:txBody>
    </xdr:sp>
    <xdr:clientData/>
  </xdr:oneCellAnchor>
  <xdr:twoCellAnchor>
    <xdr:from>
      <xdr:col>14</xdr:col>
      <xdr:colOff>228599</xdr:colOff>
      <xdr:row>7</xdr:row>
      <xdr:rowOff>76199</xdr:rowOff>
    </xdr:from>
    <xdr:to>
      <xdr:col>29</xdr:col>
      <xdr:colOff>257175</xdr:colOff>
      <xdr:row>26</xdr:row>
      <xdr:rowOff>28575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524999" y="1333499"/>
          <a:ext cx="4876801" cy="3990976"/>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a:t>
          </a:r>
          <a:r>
            <a:rPr kumimoji="1" lang="en-US" altLang="ja-JP" sz="1300"/>
            <a:t>"</a:t>
          </a:r>
          <a:r>
            <a:rPr kumimoji="1" lang="ja-JP" altLang="en-US" sz="1300"/>
            <a:t>貴社控え</a:t>
          </a:r>
          <a:r>
            <a:rPr kumimoji="1" lang="en-US" altLang="ja-JP" sz="1300"/>
            <a:t>"</a:t>
          </a:r>
          <a:r>
            <a:rPr kumimoji="1" lang="ja-JP" altLang="en-US" sz="1300"/>
            <a:t>と</a:t>
          </a:r>
          <a:r>
            <a:rPr kumimoji="1" lang="en-US" altLang="ja-JP" sz="1300"/>
            <a:t>"</a:t>
          </a:r>
          <a:r>
            <a:rPr kumimoji="1" lang="ja-JP" altLang="en-US" sz="1300"/>
            <a:t>請求書本票</a:t>
          </a:r>
          <a:r>
            <a:rPr kumimoji="1" lang="en-US" altLang="ja-JP" sz="1300"/>
            <a:t>"</a:t>
          </a:r>
          <a:r>
            <a:rPr kumimoji="1" lang="ja-JP" altLang="en-US" sz="1300"/>
            <a:t>の２枚を印刷し、</a:t>
          </a:r>
          <a:r>
            <a:rPr kumimoji="1" lang="en-US" altLang="ja-JP" sz="1300"/>
            <a:t>"</a:t>
          </a:r>
          <a:r>
            <a:rPr kumimoji="1" lang="ja-JP" altLang="en-US" sz="1300"/>
            <a:t>請求書本票</a:t>
          </a:r>
          <a:r>
            <a:rPr kumimoji="1" lang="en-US" altLang="ja-JP" sz="1300"/>
            <a:t>"</a:t>
          </a:r>
          <a:r>
            <a:rPr kumimoji="1" lang="ja-JP" altLang="en-US" sz="1300"/>
            <a:t>のみを送付下さい。その際に、</a:t>
          </a:r>
          <a:r>
            <a:rPr kumimoji="1" lang="ja-JP" altLang="en-US" sz="1300" b="1" u="sng">
              <a:solidFill>
                <a:srgbClr val="FF0000"/>
              </a:solidFill>
            </a:rPr>
            <a:t>会社印と担当印の捺印</a:t>
          </a:r>
          <a:r>
            <a:rPr kumimoji="1" lang="ja-JP" altLang="en-US" sz="1300"/>
            <a:t>をよろしくお願いします。</a:t>
          </a:r>
          <a:endParaRPr kumimoji="1" lang="en-US" altLang="ja-JP" sz="1300"/>
        </a:p>
        <a:p>
          <a:endParaRPr kumimoji="1" lang="en-US" altLang="ja-JP" sz="1300"/>
        </a:p>
        <a:p>
          <a:r>
            <a:rPr kumimoji="1" lang="ja-JP" altLang="en-US" sz="1300"/>
            <a:t>・</a:t>
          </a:r>
          <a:r>
            <a:rPr kumimoji="1" lang="ja-JP" altLang="en-US" sz="1300" b="1" u="sng"/>
            <a:t>明細書について自社の書式をお持ちの方</a:t>
          </a:r>
          <a:r>
            <a:rPr kumimoji="1" lang="ja-JP" altLang="en-US" sz="1300"/>
            <a:t>は、表紙として請求書①（必要な方は②も）を使用し、</a:t>
          </a:r>
          <a:r>
            <a:rPr kumimoji="1" lang="ja-JP" altLang="en-US" sz="1300" b="1" u="sng"/>
            <a:t>明細につきましては自社の書式のものを添付して頂いて構いません</a:t>
          </a:r>
          <a:r>
            <a:rPr kumimoji="1" lang="ja-JP" altLang="en-US" sz="1300"/>
            <a:t>。</a:t>
          </a:r>
          <a:endParaRPr kumimoji="1" lang="en-US" altLang="ja-JP" sz="1300"/>
        </a:p>
        <a:p>
          <a:r>
            <a:rPr kumimoji="1" lang="ja-JP" altLang="en-US" sz="1300"/>
            <a:t>　その際には、</a:t>
          </a:r>
          <a:r>
            <a:rPr kumimoji="1" lang="en-US" altLang="ja-JP" sz="1300" b="1"/>
            <a:t>"</a:t>
          </a:r>
          <a:r>
            <a:rPr kumimoji="1" lang="ja-JP" altLang="en-US" sz="1300" b="1"/>
            <a:t>貴社控え</a:t>
          </a:r>
          <a:r>
            <a:rPr kumimoji="1" lang="en-US" altLang="ja-JP" sz="1300" b="1"/>
            <a:t>"</a:t>
          </a:r>
          <a:r>
            <a:rPr kumimoji="1" lang="ja-JP" altLang="en-US" sz="1300" b="1"/>
            <a:t>に現場名と現場毎の合計税抜金額を入力下さい</a:t>
          </a:r>
          <a:r>
            <a:rPr kumimoji="1" lang="ja-JP" altLang="en-US" sz="1300"/>
            <a:t>。（薄緑色のセル</a:t>
          </a:r>
          <a:r>
            <a:rPr kumimoji="1" lang="en-US" altLang="ja-JP" sz="1300"/>
            <a:t>)</a:t>
          </a:r>
          <a:r>
            <a:rPr kumimoji="1" lang="ja-JP" altLang="en-US" sz="1300"/>
            <a:t>尚、</a:t>
          </a:r>
          <a:r>
            <a:rPr kumimoji="1" lang="en-US" altLang="ja-JP" sz="1300"/>
            <a:t>"</a:t>
          </a:r>
          <a:r>
            <a:rPr kumimoji="1" lang="ja-JP" altLang="en-US" sz="1300"/>
            <a:t>請求書本票</a:t>
          </a:r>
          <a:r>
            <a:rPr kumimoji="1" lang="en-US" altLang="ja-JP" sz="1300"/>
            <a:t>"</a:t>
          </a:r>
          <a:r>
            <a:rPr kumimoji="1" lang="ja-JP" altLang="en-US" sz="1300"/>
            <a:t>は自動入力されますので入力不要です。</a:t>
          </a:r>
          <a:endParaRPr kumimoji="1" lang="en-US" altLang="ja-JP" sz="1300"/>
        </a:p>
        <a:p>
          <a:r>
            <a:rPr kumimoji="1" lang="ja-JP" altLang="en-US" sz="1300"/>
            <a:t>　</a:t>
          </a:r>
          <a:r>
            <a:rPr kumimoji="1" lang="en-US" altLang="ja-JP" sz="1300"/>
            <a:t>※</a:t>
          </a:r>
          <a:r>
            <a:rPr kumimoji="1" lang="ja-JP" altLang="en-US" sz="1300" b="1"/>
            <a:t>添付の現場別明細書を使用する方は全て自動入力されます</a:t>
          </a:r>
          <a:r>
            <a:rPr kumimoji="1" lang="ja-JP" altLang="en-US" sz="1300"/>
            <a:t>ので、請求書に関して入力して頂く箇所はございません。</a:t>
          </a:r>
          <a:endParaRPr kumimoji="1" lang="en-US" altLang="ja-JP" sz="1300"/>
        </a:p>
        <a:p>
          <a:endParaRPr kumimoji="1" lang="en-US" altLang="ja-JP" sz="1300"/>
        </a:p>
        <a:p>
          <a:r>
            <a:rPr kumimoji="1" lang="ja-JP" altLang="en-US" sz="1300"/>
            <a:t>・請求書②は必要な方（請求現場が</a:t>
          </a:r>
          <a:r>
            <a:rPr kumimoji="1" lang="en-US" altLang="ja-JP" sz="1300"/>
            <a:t>11</a:t>
          </a:r>
          <a:r>
            <a:rPr kumimoji="1" lang="ja-JP" altLang="en-US" sz="1300"/>
            <a:t>箇所以上</a:t>
          </a:r>
          <a:r>
            <a:rPr kumimoji="1" lang="en-US" altLang="ja-JP" sz="1300"/>
            <a:t>)</a:t>
          </a:r>
          <a:r>
            <a:rPr kumimoji="1" lang="ja-JP" altLang="en-US" sz="1300"/>
            <a:t>のみ使用下さい。使用されない場合は請求書②は送付不要です。</a:t>
          </a:r>
          <a:endParaRPr kumimoji="1" lang="en-US" altLang="ja-JP" sz="1300"/>
        </a:p>
        <a:p>
          <a:endParaRPr kumimoji="1" lang="en-US" altLang="ja-JP" sz="13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3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3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3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3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4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4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4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4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4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4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4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5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5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5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5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5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5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16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16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16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16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16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16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15</xdr:col>
      <xdr:colOff>228600</xdr:colOff>
      <xdr:row>4</xdr:row>
      <xdr:rowOff>123825</xdr:rowOff>
    </xdr:from>
    <xdr:ext cx="3495673" cy="471122"/>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0134600" y="828675"/>
          <a:ext cx="3495673" cy="471122"/>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2000"/>
            <a:t>記　入　上　の　注　意（</a:t>
          </a:r>
          <a:r>
            <a:rPr kumimoji="1" lang="ja-JP" altLang="en-US" sz="2000" b="1">
              <a:solidFill>
                <a:srgbClr val="FF0000"/>
              </a:solidFill>
            </a:rPr>
            <a:t>必読</a:t>
          </a:r>
          <a:r>
            <a:rPr kumimoji="1" lang="ja-JP" altLang="en-US" sz="2000"/>
            <a:t>）</a:t>
          </a:r>
        </a:p>
      </xdr:txBody>
    </xdr:sp>
    <xdr:clientData/>
  </xdr:oneCellAnchor>
  <xdr:twoCellAnchor>
    <xdr:from>
      <xdr:col>14</xdr:col>
      <xdr:colOff>238125</xdr:colOff>
      <xdr:row>8</xdr:row>
      <xdr:rowOff>76200</xdr:rowOff>
    </xdr:from>
    <xdr:to>
      <xdr:col>29</xdr:col>
      <xdr:colOff>600075</xdr:colOff>
      <xdr:row>14</xdr:row>
      <xdr:rowOff>19050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9458325" y="1504950"/>
          <a:ext cx="5210175" cy="115252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a:t>
          </a:r>
          <a:r>
            <a:rPr kumimoji="1" lang="ja-JP" altLang="en-US" sz="1300" b="1" u="sng"/>
            <a:t>請求書②は請求現場が</a:t>
          </a:r>
          <a:r>
            <a:rPr kumimoji="1" lang="en-US" altLang="ja-JP" sz="1300" b="1" u="sng"/>
            <a:t>11</a:t>
          </a:r>
          <a:r>
            <a:rPr kumimoji="1" lang="ja-JP" altLang="en-US" sz="1300" b="1" u="sng"/>
            <a:t>箇所以上ある方のみご使用下さい。</a:t>
          </a:r>
          <a:r>
            <a:rPr kumimoji="1" lang="en-US" altLang="ja-JP" sz="1300" b="1" u="sng"/>
            <a:t>10</a:t>
          </a:r>
          <a:r>
            <a:rPr kumimoji="1" lang="ja-JP" altLang="en-US" sz="1300" b="1" u="sng"/>
            <a:t>箇所以下の方は記入及び送付は不要です。</a:t>
          </a:r>
          <a:endParaRPr kumimoji="1" lang="en-US" altLang="ja-JP" sz="1300" b="1" u="sng"/>
        </a:p>
        <a:p>
          <a:r>
            <a:rPr kumimoji="1" lang="ja-JP" altLang="en-US" sz="1300"/>
            <a:t>入力方法等に関しては請求書①と同様ですのでそちらの記入上の注意をご一読下さい。</a:t>
          </a:r>
          <a:endParaRPr kumimoji="1" lang="en-US" altLang="ja-JP" sz="13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466850" y="9601200"/>
          <a:ext cx="485776"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571875" y="9601200"/>
          <a:ext cx="7429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466850" y="19240500"/>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3552825" y="19230975"/>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19150" y="19516725"/>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296025" y="189547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oneCellAnchor>
    <xdr:from>
      <xdr:col>11</xdr:col>
      <xdr:colOff>152400</xdr:colOff>
      <xdr:row>3</xdr:row>
      <xdr:rowOff>104775</xdr:rowOff>
    </xdr:from>
    <xdr:ext cx="3495673" cy="471122"/>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705725" y="695325"/>
          <a:ext cx="3495673" cy="471122"/>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2000"/>
            <a:t>記　入　上　の　注　意（</a:t>
          </a:r>
          <a:r>
            <a:rPr kumimoji="1" lang="ja-JP" altLang="en-US" sz="2000" b="1">
              <a:solidFill>
                <a:srgbClr val="FF0000"/>
              </a:solidFill>
            </a:rPr>
            <a:t>必読</a:t>
          </a:r>
          <a:r>
            <a:rPr kumimoji="1" lang="ja-JP" altLang="en-US" sz="2000"/>
            <a:t>）</a:t>
          </a:r>
        </a:p>
      </xdr:txBody>
    </xdr:sp>
    <xdr:clientData/>
  </xdr:oneCellAnchor>
  <xdr:twoCellAnchor>
    <xdr:from>
      <xdr:col>10</xdr:col>
      <xdr:colOff>161925</xdr:colOff>
      <xdr:row>6</xdr:row>
      <xdr:rowOff>247650</xdr:rowOff>
    </xdr:from>
    <xdr:to>
      <xdr:col>18</xdr:col>
      <xdr:colOff>257174</xdr:colOff>
      <xdr:row>14</xdr:row>
      <xdr:rowOff>47625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7029450" y="1428750"/>
          <a:ext cx="5581649" cy="3228975"/>
        </a:xfrm>
        <a:prstGeom prst="round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a:t>
          </a:r>
          <a:r>
            <a:rPr kumimoji="1" lang="ja-JP" altLang="en-US" sz="1300" b="1" u="sng">
              <a:solidFill>
                <a:srgbClr val="FF0000"/>
              </a:solidFill>
            </a:rPr>
            <a:t>黄色のセル</a:t>
          </a:r>
          <a:r>
            <a:rPr kumimoji="1" lang="ja-JP" altLang="en-US" sz="1300" b="1">
              <a:solidFill>
                <a:srgbClr val="FF0000"/>
              </a:solidFill>
            </a:rPr>
            <a:t>のみ記入下さい。</a:t>
          </a:r>
          <a:endParaRPr kumimoji="1" lang="en-US" altLang="ja-JP" sz="1300" b="1">
            <a:solidFill>
              <a:srgbClr val="FF0000"/>
            </a:solidFill>
          </a:endParaRPr>
        </a:p>
        <a:p>
          <a:endParaRPr kumimoji="1" lang="en-US" altLang="ja-JP" sz="1300"/>
        </a:p>
        <a:p>
          <a:r>
            <a:rPr kumimoji="1" lang="ja-JP" altLang="en-US" sz="1300"/>
            <a:t>・</a:t>
          </a:r>
          <a:r>
            <a:rPr kumimoji="1" lang="ja-JP" altLang="en-US" sz="1300" b="1"/>
            <a:t>ここで入力した内容（現場名、税抜金額、消費税、税込金額）が請求書に反映されます。</a:t>
          </a:r>
          <a:endParaRPr kumimoji="1" lang="en-US" altLang="ja-JP" sz="1300" b="1"/>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貴社控え</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請求書本票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の２枚を印刷し、</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請求書本票</a:t>
          </a:r>
          <a:r>
            <a:rPr kumimoji="1" lang="en-US" altLang="ja-JP"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のみを送付下さい。</a:t>
          </a: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3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・現場別明細書は</a:t>
          </a:r>
          <a:r>
            <a:rPr kumimoji="1" lang="ja-JP" altLang="en-US"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a:t>
          </a:r>
          <a:r>
            <a:rPr kumimoji="1" lang="en-US" altLang="ja-JP" sz="1300">
              <a:solidFill>
                <a:schemeClr val="dk1"/>
              </a:solidFill>
              <a:effectLst/>
              <a:latin typeface="+mn-lt"/>
              <a:ea typeface="+mn-ea"/>
              <a:cs typeface="+mn-cs"/>
            </a:rPr>
            <a:t>20</a:t>
          </a:r>
          <a:r>
            <a:rPr kumimoji="1" lang="ja-JP" altLang="ja-JP" sz="1300">
              <a:solidFill>
                <a:schemeClr val="dk1"/>
              </a:solidFill>
              <a:effectLst/>
              <a:latin typeface="+mn-lt"/>
              <a:ea typeface="+mn-ea"/>
              <a:cs typeface="+mn-cs"/>
            </a:rPr>
            <a:t>まであります。現場別に必要な分だけご記入下さい。</a:t>
          </a:r>
          <a:r>
            <a:rPr kumimoji="1" lang="ja-JP" altLang="en-US" sz="1300">
              <a:solidFill>
                <a:schemeClr val="dk1"/>
              </a:solidFill>
              <a:effectLst/>
              <a:latin typeface="+mn-lt"/>
              <a:ea typeface="+mn-ea"/>
              <a:cs typeface="+mn-cs"/>
            </a:rPr>
            <a:t>尚、現場別明細書と請求書左の№は連動しておりますので</a:t>
          </a:r>
          <a:r>
            <a:rPr kumimoji="1" lang="ja-JP" altLang="en-US" sz="1300" b="1">
              <a:solidFill>
                <a:schemeClr val="dk1"/>
              </a:solidFill>
              <a:effectLst/>
              <a:latin typeface="+mn-lt"/>
              <a:ea typeface="+mn-ea"/>
              <a:cs typeface="+mn-cs"/>
            </a:rPr>
            <a:t>現場別請求書は</a:t>
          </a:r>
          <a:r>
            <a:rPr kumimoji="1" lang="ja-JP" altLang="en-US" sz="1300" b="1" u="sng">
              <a:solidFill>
                <a:schemeClr val="dk1"/>
              </a:solidFill>
              <a:effectLst/>
              <a:latin typeface="+mn-lt"/>
              <a:ea typeface="+mn-ea"/>
              <a:cs typeface="+mn-cs"/>
            </a:rPr>
            <a:t>№</a:t>
          </a:r>
          <a:r>
            <a:rPr kumimoji="1" lang="en-US" altLang="ja-JP" sz="1300" b="1" u="sng">
              <a:solidFill>
                <a:schemeClr val="dk1"/>
              </a:solidFill>
              <a:effectLst/>
              <a:latin typeface="+mn-lt"/>
              <a:ea typeface="+mn-ea"/>
              <a:cs typeface="+mn-cs"/>
            </a:rPr>
            <a:t>1</a:t>
          </a:r>
          <a:r>
            <a:rPr kumimoji="1" lang="ja-JP" altLang="en-US" sz="1300" b="1" u="sng">
              <a:solidFill>
                <a:schemeClr val="dk1"/>
              </a:solidFill>
              <a:effectLst/>
              <a:latin typeface="+mn-lt"/>
              <a:ea typeface="+mn-ea"/>
              <a:cs typeface="+mn-cs"/>
            </a:rPr>
            <a:t>から順番に</a:t>
          </a:r>
          <a:r>
            <a:rPr kumimoji="1" lang="ja-JP" altLang="en-US" sz="1300" b="1">
              <a:solidFill>
                <a:schemeClr val="dk1"/>
              </a:solidFill>
              <a:effectLst/>
              <a:latin typeface="+mn-lt"/>
              <a:ea typeface="+mn-ea"/>
              <a:cs typeface="+mn-cs"/>
            </a:rPr>
            <a:t>記入下さい。</a:t>
          </a:r>
          <a:endParaRPr lang="ja-JP" altLang="ja-JP" sz="1300" b="1">
            <a:effectLst/>
          </a:endParaRPr>
        </a:p>
        <a:p>
          <a:endParaRPr kumimoji="1" lang="en-US" altLang="ja-JP" sz="13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95250</xdr:colOff>
      <xdr:row>25</xdr:row>
      <xdr:rowOff>57150</xdr:rowOff>
    </xdr:from>
    <xdr:to>
      <xdr:col>2</xdr:col>
      <xdr:colOff>581026</xdr:colOff>
      <xdr:row>28</xdr:row>
      <xdr:rowOff>9524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466850" y="8886825"/>
          <a:ext cx="485776"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5</xdr:col>
      <xdr:colOff>142875</xdr:colOff>
      <xdr:row>25</xdr:row>
      <xdr:rowOff>57150</xdr:rowOff>
    </xdr:from>
    <xdr:to>
      <xdr:col>6</xdr:col>
      <xdr:colOff>190500</xdr:colOff>
      <xdr:row>27</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571875" y="8886825"/>
          <a:ext cx="7429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a:t>
          </a:r>
        </a:p>
      </xdr:txBody>
    </xdr:sp>
    <xdr:clientData/>
  </xdr:twoCellAnchor>
  <xdr:twoCellAnchor>
    <xdr:from>
      <xdr:col>2</xdr:col>
      <xdr:colOff>95250</xdr:colOff>
      <xdr:row>60</xdr:row>
      <xdr:rowOff>171450</xdr:rowOff>
    </xdr:from>
    <xdr:to>
      <xdr:col>2</xdr:col>
      <xdr:colOff>581026</xdr:colOff>
      <xdr:row>63</xdr:row>
      <xdr:rowOff>66674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466850" y="19764375"/>
          <a:ext cx="485776"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5</xdr:col>
      <xdr:colOff>123825</xdr:colOff>
      <xdr:row>60</xdr:row>
      <xdr:rowOff>161925</xdr:rowOff>
    </xdr:from>
    <xdr:to>
      <xdr:col>6</xdr:col>
      <xdr:colOff>0</xdr:colOff>
      <xdr:row>62</xdr:row>
      <xdr:rowOff>190500</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3552825" y="19754850"/>
          <a:ext cx="5715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chemeClr val="tx2">
                  <a:lumMod val="60000"/>
                  <a:lumOff val="40000"/>
                </a:schemeClr>
              </a:solidFill>
            </a:rPr>
            <a:t>＝</a:t>
          </a:r>
        </a:p>
      </xdr:txBody>
    </xdr:sp>
    <xdr:clientData/>
  </xdr:twoCellAnchor>
  <xdr:twoCellAnchor>
    <xdr:from>
      <xdr:col>1</xdr:col>
      <xdr:colOff>133350</xdr:colOff>
      <xdr:row>61</xdr:row>
      <xdr:rowOff>209550</xdr:rowOff>
    </xdr:from>
    <xdr:to>
      <xdr:col>2</xdr:col>
      <xdr:colOff>523875</xdr:colOff>
      <xdr:row>63</xdr:row>
      <xdr:rowOff>66675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819150" y="2004060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（税抜</a:t>
          </a:r>
          <a:r>
            <a:rPr kumimoji="1" lang="en-US" altLang="ja-JP" sz="1100">
              <a:solidFill>
                <a:schemeClr val="tx2">
                  <a:lumMod val="60000"/>
                  <a:lumOff val="40000"/>
                </a:schemeClr>
              </a:solidFill>
            </a:rPr>
            <a:t>)</a:t>
          </a:r>
        </a:p>
      </xdr:txBody>
    </xdr:sp>
    <xdr:clientData/>
  </xdr:twoCellAnchor>
  <xdr:twoCellAnchor>
    <xdr:from>
      <xdr:col>3</xdr:col>
      <xdr:colOff>628650</xdr:colOff>
      <xdr:row>61</xdr:row>
      <xdr:rowOff>190500</xdr:rowOff>
    </xdr:from>
    <xdr:to>
      <xdr:col>5</xdr:col>
      <xdr:colOff>333375</xdr:colOff>
      <xdr:row>63</xdr:row>
      <xdr:rowOff>47625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2686050"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（消費税</a:t>
          </a:r>
          <a:r>
            <a:rPr kumimoji="1" lang="en-US" altLang="ja-JP" sz="1100">
              <a:solidFill>
                <a:schemeClr val="tx2">
                  <a:lumMod val="60000"/>
                  <a:lumOff val="40000"/>
                </a:schemeClr>
              </a:solidFill>
            </a:rPr>
            <a:t>)</a:t>
          </a:r>
        </a:p>
      </xdr:txBody>
    </xdr:sp>
    <xdr:clientData/>
  </xdr:twoCellAnchor>
  <xdr:twoCellAnchor>
    <xdr:from>
      <xdr:col>9</xdr:col>
      <xdr:colOff>114300</xdr:colOff>
      <xdr:row>61</xdr:row>
      <xdr:rowOff>190500</xdr:rowOff>
    </xdr:from>
    <xdr:to>
      <xdr:col>10</xdr:col>
      <xdr:colOff>504825</xdr:colOff>
      <xdr:row>63</xdr:row>
      <xdr:rowOff>47625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6296025" y="20021550"/>
          <a:ext cx="10763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（税込）</a:t>
          </a:r>
          <a:endParaRPr kumimoji="1" lang="en-US" altLang="ja-JP" sz="1100">
            <a:solidFill>
              <a:schemeClr val="tx2">
                <a:lumMod val="60000"/>
                <a:lumOff val="40000"/>
              </a:schemeClr>
            </a:solidFill>
          </a:endParaRPr>
        </a:p>
      </xdr:txBody>
    </xdr:sp>
    <xdr:clientData/>
  </xdr:twoCellAnchor>
  <xdr:twoCellAnchor>
    <xdr:from>
      <xdr:col>1</xdr:col>
      <xdr:colOff>133350</xdr:colOff>
      <xdr:row>26</xdr:row>
      <xdr:rowOff>209550</xdr:rowOff>
    </xdr:from>
    <xdr:to>
      <xdr:col>2</xdr:col>
      <xdr:colOff>581025</xdr:colOff>
      <xdr:row>29</xdr:row>
      <xdr:rowOff>9525</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819150" y="9277350"/>
          <a:ext cx="11334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（税抜</a:t>
          </a:r>
          <a:r>
            <a:rPr kumimoji="1" lang="en-US" altLang="ja-JP" sz="1100">
              <a:solidFill>
                <a:sysClr val="windowText" lastClr="000000"/>
              </a:solidFill>
            </a:rPr>
            <a:t>)</a:t>
          </a:r>
        </a:p>
      </xdr:txBody>
    </xdr:sp>
    <xdr:clientData/>
  </xdr:twoCellAnchor>
  <xdr:twoCellAnchor>
    <xdr:from>
      <xdr:col>3</xdr:col>
      <xdr:colOff>628650</xdr:colOff>
      <xdr:row>26</xdr:row>
      <xdr:rowOff>209550</xdr:rowOff>
    </xdr:from>
    <xdr:to>
      <xdr:col>5</xdr:col>
      <xdr:colOff>428625</xdr:colOff>
      <xdr:row>29</xdr:row>
      <xdr:rowOff>66675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686050" y="9277350"/>
          <a:ext cx="11715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（消費税</a:t>
          </a:r>
          <a:r>
            <a:rPr kumimoji="1" lang="en-US" altLang="ja-JP" sz="1100">
              <a:solidFill>
                <a:sysClr val="windowText" lastClr="000000"/>
              </a:solidFill>
            </a:rPr>
            <a:t>)</a:t>
          </a:r>
        </a:p>
      </xdr:txBody>
    </xdr:sp>
    <xdr:clientData/>
  </xdr:twoCellAnchor>
  <xdr:twoCellAnchor>
    <xdr:from>
      <xdr:col>9</xdr:col>
      <xdr:colOff>142875</xdr:colOff>
      <xdr:row>26</xdr:row>
      <xdr:rowOff>209550</xdr:rowOff>
    </xdr:from>
    <xdr:to>
      <xdr:col>10</xdr:col>
      <xdr:colOff>600075</xdr:colOff>
      <xdr:row>28</xdr:row>
      <xdr:rowOff>161925</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6324600" y="9277350"/>
          <a:ext cx="11430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（税込</a:t>
          </a:r>
          <a:r>
            <a:rPr kumimoji="1" lang="en-US" altLang="ja-JP" sz="11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23"/>
  <sheetViews>
    <sheetView showGridLines="0" view="pageBreakPreview" zoomScaleNormal="100" zoomScaleSheetLayoutView="100" workbookViewId="0">
      <selection activeCell="C21" sqref="C21"/>
    </sheetView>
  </sheetViews>
  <sheetFormatPr defaultRowHeight="13.5"/>
  <cols>
    <col min="1" max="1" width="10.25" bestFit="1" customWidth="1"/>
    <col min="2" max="3" width="10.625" style="92" customWidth="1"/>
    <col min="4" max="4" width="6.625" customWidth="1"/>
    <col min="6" max="6" width="6.625" customWidth="1"/>
    <col min="8" max="8" width="6.625" customWidth="1"/>
  </cols>
  <sheetData>
    <row r="1" spans="1:8">
      <c r="A1" s="130" t="s">
        <v>0</v>
      </c>
      <c r="B1" s="131"/>
      <c r="C1" s="131"/>
      <c r="D1" s="131"/>
      <c r="E1" s="131"/>
      <c r="F1" s="131"/>
    </row>
    <row r="2" spans="1:8">
      <c r="A2" s="131"/>
      <c r="B2" s="131"/>
      <c r="C2" s="131"/>
      <c r="D2" s="131"/>
      <c r="E2" s="131"/>
      <c r="F2" s="131"/>
    </row>
    <row r="3" spans="1:8">
      <c r="B3" s="77"/>
      <c r="C3"/>
      <c r="D3" s="77" t="s">
        <v>1</v>
      </c>
    </row>
    <row r="4" spans="1:8" ht="20.100000000000001" customHeight="1">
      <c r="A4" s="78" t="s">
        <v>32</v>
      </c>
      <c r="B4" s="122" t="s">
        <v>112</v>
      </c>
      <c r="C4" s="123"/>
      <c r="D4" s="120" t="s">
        <v>113</v>
      </c>
      <c r="E4" s="124"/>
      <c r="F4" s="120" t="s">
        <v>114</v>
      </c>
      <c r="G4" s="125"/>
      <c r="H4" s="121" t="s">
        <v>115</v>
      </c>
    </row>
    <row r="5" spans="1:8" ht="20.100000000000001" customHeight="1">
      <c r="A5" s="78" t="s">
        <v>40</v>
      </c>
      <c r="B5" s="134"/>
      <c r="C5" s="135"/>
      <c r="D5" s="80"/>
      <c r="E5" s="80"/>
      <c r="F5" s="80"/>
    </row>
    <row r="6" spans="1:8" ht="20.100000000000001" customHeight="1">
      <c r="A6" s="126" t="s">
        <v>116</v>
      </c>
      <c r="B6" s="142"/>
      <c r="C6" s="143"/>
      <c r="D6" s="127"/>
      <c r="E6" s="127"/>
      <c r="F6" s="127"/>
    </row>
    <row r="7" spans="1:8" ht="20.100000000000001" customHeight="1">
      <c r="A7" s="78" t="s">
        <v>2</v>
      </c>
      <c r="B7" s="132"/>
      <c r="C7" s="133"/>
      <c r="D7" s="133"/>
      <c r="E7" s="133"/>
      <c r="F7" s="133"/>
    </row>
    <row r="8" spans="1:8" ht="15" customHeight="1">
      <c r="A8" s="128" t="s">
        <v>3</v>
      </c>
      <c r="B8" s="136"/>
      <c r="C8" s="137"/>
      <c r="D8" s="137"/>
      <c r="E8" s="137"/>
      <c r="F8" s="138"/>
    </row>
    <row r="9" spans="1:8" ht="15" customHeight="1">
      <c r="A9" s="129"/>
      <c r="B9" s="139"/>
      <c r="C9" s="140"/>
      <c r="D9" s="140"/>
      <c r="E9" s="140"/>
      <c r="F9" s="141"/>
    </row>
    <row r="10" spans="1:8" ht="20.100000000000001" customHeight="1">
      <c r="A10" s="78" t="s">
        <v>110</v>
      </c>
      <c r="B10" s="132"/>
      <c r="C10" s="133"/>
      <c r="D10" s="133"/>
      <c r="E10" s="133"/>
      <c r="F10" s="133"/>
    </row>
    <row r="11" spans="1:8" ht="20.100000000000001" customHeight="1">
      <c r="A11" s="78" t="s">
        <v>4</v>
      </c>
      <c r="B11" s="132"/>
      <c r="C11" s="133"/>
      <c r="D11" s="133"/>
      <c r="E11" s="133"/>
      <c r="F11" s="133"/>
    </row>
    <row r="12" spans="1:8" ht="20.100000000000001" customHeight="1">
      <c r="A12" s="78" t="s">
        <v>5</v>
      </c>
      <c r="B12" s="148"/>
      <c r="C12" s="149"/>
      <c r="D12" s="81" t="s">
        <v>6</v>
      </c>
      <c r="E12" s="34"/>
      <c r="F12" s="81" t="s">
        <v>7</v>
      </c>
    </row>
    <row r="13" spans="1:8" ht="28.5" customHeight="1">
      <c r="A13" s="82" t="s">
        <v>8</v>
      </c>
      <c r="B13" s="35" t="s">
        <v>111</v>
      </c>
      <c r="C13" s="83"/>
      <c r="D13" s="84"/>
      <c r="E13" s="79"/>
      <c r="F13" s="79"/>
    </row>
    <row r="14" spans="1:8" ht="20.100000000000001" customHeight="1">
      <c r="A14" s="78" t="s">
        <v>9</v>
      </c>
      <c r="B14" s="105"/>
      <c r="C14" s="83"/>
      <c r="D14" s="79"/>
      <c r="E14" s="79"/>
      <c r="F14" s="79"/>
    </row>
    <row r="15" spans="1:8" ht="15">
      <c r="A15" s="85" t="s">
        <v>10</v>
      </c>
      <c r="B15" s="150"/>
      <c r="C15" s="151"/>
      <c r="D15" s="151"/>
      <c r="E15" s="151"/>
      <c r="F15" s="152"/>
    </row>
    <row r="16" spans="1:8" ht="15">
      <c r="A16" s="86" t="s">
        <v>11</v>
      </c>
      <c r="B16" s="153"/>
      <c r="C16" s="154"/>
      <c r="D16" s="154"/>
      <c r="E16" s="154"/>
      <c r="F16" s="155"/>
    </row>
    <row r="17" spans="1:6" ht="15">
      <c r="A17" s="79"/>
      <c r="B17" s="87"/>
      <c r="C17" s="87"/>
      <c r="D17" s="79"/>
      <c r="E17" s="79"/>
      <c r="F17" s="79"/>
    </row>
    <row r="18" spans="1:6" ht="15">
      <c r="A18" s="156" t="s">
        <v>12</v>
      </c>
      <c r="B18" s="157"/>
      <c r="C18" s="157"/>
      <c r="D18" s="158"/>
      <c r="E18" s="88"/>
      <c r="F18" s="79"/>
    </row>
    <row r="19" spans="1:6" ht="15">
      <c r="A19" s="144" t="s">
        <v>13</v>
      </c>
      <c r="B19" s="145"/>
      <c r="C19" s="159">
        <v>0.1</v>
      </c>
      <c r="D19" s="160"/>
      <c r="E19" s="89"/>
      <c r="F19" s="79"/>
    </row>
    <row r="20" spans="1:6" ht="15">
      <c r="A20" s="144" t="s">
        <v>14</v>
      </c>
      <c r="B20" s="145"/>
      <c r="C20" s="146" t="s">
        <v>15</v>
      </c>
      <c r="D20" s="147"/>
      <c r="E20" s="89"/>
      <c r="F20" s="79"/>
    </row>
    <row r="21" spans="1:6" ht="15">
      <c r="A21" s="79"/>
      <c r="B21" s="87"/>
      <c r="C21" s="87"/>
      <c r="D21" s="79"/>
      <c r="E21" s="79"/>
      <c r="F21" s="79"/>
    </row>
    <row r="22" spans="1:6" ht="15">
      <c r="A22" s="90" t="s">
        <v>34</v>
      </c>
      <c r="B22" s="91" t="s">
        <v>65</v>
      </c>
      <c r="C22" s="91" t="s">
        <v>35</v>
      </c>
      <c r="D22" s="79"/>
      <c r="E22" s="79"/>
      <c r="F22" s="79"/>
    </row>
    <row r="23" spans="1:6" ht="15">
      <c r="A23" s="93"/>
      <c r="B23" s="93"/>
      <c r="C23" s="93"/>
      <c r="D23" s="79"/>
      <c r="E23" s="79"/>
      <c r="F23" s="79"/>
    </row>
  </sheetData>
  <sheetProtection sheet="1" objects="1" scenarios="1"/>
  <mergeCells count="15">
    <mergeCell ref="A20:B20"/>
    <mergeCell ref="C20:D20"/>
    <mergeCell ref="B10:F10"/>
    <mergeCell ref="B11:F11"/>
    <mergeCell ref="B12:C12"/>
    <mergeCell ref="B15:F16"/>
    <mergeCell ref="A18:D18"/>
    <mergeCell ref="A19:B19"/>
    <mergeCell ref="C19:D19"/>
    <mergeCell ref="A8:A9"/>
    <mergeCell ref="A1:F2"/>
    <mergeCell ref="B7:F7"/>
    <mergeCell ref="B5:C5"/>
    <mergeCell ref="B8:F9"/>
    <mergeCell ref="B6:C6"/>
  </mergeCells>
  <phoneticPr fontId="2"/>
  <dataValidations count="2">
    <dataValidation type="list" allowBlank="1" showInputMessage="1" showErrorMessage="1" sqref="C20:D20" xr:uid="{00000000-0002-0000-0000-000000000000}">
      <formula1>"切上,切捨,四捨五入"</formula1>
    </dataValidation>
    <dataValidation type="list" allowBlank="1" showInputMessage="1" showErrorMessage="1" sqref="B13" xr:uid="{00000000-0002-0000-0000-000001000000}">
      <formula1>"普通,当座"</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86</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616">
        <f>SUM(I7:J22)</f>
        <v>0</v>
      </c>
      <c r="J23" s="617"/>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86</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7">
        <f>H7</f>
        <v>0</v>
      </c>
      <c r="I42" s="615">
        <f>I7</f>
        <v>0</v>
      </c>
      <c r="J42" s="599"/>
    </row>
    <row r="43" spans="1:10" s="16" customFormat="1" ht="33.950000000000003" customHeight="1">
      <c r="A43" s="26">
        <f t="shared" ref="A43:B57" si="1">A8</f>
        <v>0</v>
      </c>
      <c r="B43" s="474">
        <f t="shared" si="1"/>
        <v>0</v>
      </c>
      <c r="C43" s="475"/>
      <c r="D43" s="475"/>
      <c r="E43" s="476"/>
      <c r="F43" s="112">
        <f t="shared" ref="F43:I57" si="2">F8</f>
        <v>0</v>
      </c>
      <c r="G43" s="638">
        <f t="shared" si="2"/>
        <v>0</v>
      </c>
      <c r="H43" s="118">
        <f>H8</f>
        <v>0</v>
      </c>
      <c r="I43" s="612">
        <f>I8</f>
        <v>0</v>
      </c>
      <c r="J43" s="601"/>
    </row>
    <row r="44" spans="1:10" s="16" customFormat="1" ht="33.950000000000003" customHeight="1">
      <c r="A44" s="26">
        <f t="shared" si="1"/>
        <v>0</v>
      </c>
      <c r="B44" s="474">
        <f t="shared" si="1"/>
        <v>0</v>
      </c>
      <c r="C44" s="475"/>
      <c r="D44" s="475"/>
      <c r="E44" s="476"/>
      <c r="F44" s="112">
        <f t="shared" si="2"/>
        <v>0</v>
      </c>
      <c r="G44" s="638">
        <f t="shared" si="2"/>
        <v>0</v>
      </c>
      <c r="H44" s="118">
        <f t="shared" si="2"/>
        <v>0</v>
      </c>
      <c r="I44" s="612">
        <f t="shared" si="2"/>
        <v>0</v>
      </c>
      <c r="J44" s="601"/>
    </row>
    <row r="45" spans="1:10" s="16" customFormat="1" ht="33.950000000000003" customHeight="1">
      <c r="A45" s="26">
        <f t="shared" si="1"/>
        <v>0</v>
      </c>
      <c r="B45" s="474">
        <f t="shared" si="1"/>
        <v>0</v>
      </c>
      <c r="C45" s="475"/>
      <c r="D45" s="475"/>
      <c r="E45" s="476"/>
      <c r="F45" s="112">
        <f t="shared" si="2"/>
        <v>0</v>
      </c>
      <c r="G45" s="638">
        <f t="shared" si="2"/>
        <v>0</v>
      </c>
      <c r="H45" s="118">
        <f t="shared" si="2"/>
        <v>0</v>
      </c>
      <c r="I45" s="612">
        <f t="shared" si="2"/>
        <v>0</v>
      </c>
      <c r="J45" s="601"/>
    </row>
    <row r="46" spans="1:10" s="16" customFormat="1" ht="33.950000000000003" customHeight="1">
      <c r="A46" s="26">
        <f t="shared" si="1"/>
        <v>0</v>
      </c>
      <c r="B46" s="474">
        <f t="shared" si="1"/>
        <v>0</v>
      </c>
      <c r="C46" s="475"/>
      <c r="D46" s="475"/>
      <c r="E46" s="476"/>
      <c r="F46" s="112">
        <f t="shared" si="2"/>
        <v>0</v>
      </c>
      <c r="G46" s="638">
        <f t="shared" si="2"/>
        <v>0</v>
      </c>
      <c r="H46" s="118">
        <f t="shared" si="2"/>
        <v>0</v>
      </c>
      <c r="I46" s="612">
        <f t="shared" si="2"/>
        <v>0</v>
      </c>
      <c r="J46" s="601"/>
    </row>
    <row r="47" spans="1:10" s="16" customFormat="1" ht="33.950000000000003" customHeight="1">
      <c r="A47" s="26">
        <f t="shared" si="1"/>
        <v>0</v>
      </c>
      <c r="B47" s="474">
        <f t="shared" si="1"/>
        <v>0</v>
      </c>
      <c r="C47" s="475"/>
      <c r="D47" s="475"/>
      <c r="E47" s="476"/>
      <c r="F47" s="112">
        <f t="shared" si="2"/>
        <v>0</v>
      </c>
      <c r="G47" s="638">
        <f t="shared" si="2"/>
        <v>0</v>
      </c>
      <c r="H47" s="118">
        <f t="shared" si="2"/>
        <v>0</v>
      </c>
      <c r="I47" s="612">
        <f t="shared" si="2"/>
        <v>0</v>
      </c>
      <c r="J47" s="601"/>
    </row>
    <row r="48" spans="1:10" s="16" customFormat="1" ht="33.950000000000003" customHeight="1">
      <c r="A48" s="26">
        <f t="shared" si="1"/>
        <v>0</v>
      </c>
      <c r="B48" s="474">
        <f t="shared" si="1"/>
        <v>0</v>
      </c>
      <c r="C48" s="475"/>
      <c r="D48" s="475"/>
      <c r="E48" s="476"/>
      <c r="F48" s="112">
        <f t="shared" si="2"/>
        <v>0</v>
      </c>
      <c r="G48" s="638">
        <f t="shared" si="2"/>
        <v>0</v>
      </c>
      <c r="H48" s="118">
        <f t="shared" si="2"/>
        <v>0</v>
      </c>
      <c r="I48" s="612">
        <f t="shared" si="2"/>
        <v>0</v>
      </c>
      <c r="J48" s="601"/>
    </row>
    <row r="49" spans="1:10" s="16" customFormat="1" ht="33.950000000000003" customHeight="1">
      <c r="A49" s="26">
        <f t="shared" si="1"/>
        <v>0</v>
      </c>
      <c r="B49" s="474">
        <f t="shared" si="1"/>
        <v>0</v>
      </c>
      <c r="C49" s="475"/>
      <c r="D49" s="475"/>
      <c r="E49" s="476"/>
      <c r="F49" s="112">
        <f t="shared" si="2"/>
        <v>0</v>
      </c>
      <c r="G49" s="638">
        <f t="shared" si="2"/>
        <v>0</v>
      </c>
      <c r="H49" s="118">
        <f t="shared" si="2"/>
        <v>0</v>
      </c>
      <c r="I49" s="612">
        <f t="shared" si="2"/>
        <v>0</v>
      </c>
      <c r="J49" s="601"/>
    </row>
    <row r="50" spans="1:10" s="16" customFormat="1" ht="33.950000000000003" customHeight="1">
      <c r="A50" s="26">
        <f t="shared" si="1"/>
        <v>0</v>
      </c>
      <c r="B50" s="474">
        <f t="shared" si="1"/>
        <v>0</v>
      </c>
      <c r="C50" s="475"/>
      <c r="D50" s="475"/>
      <c r="E50" s="476"/>
      <c r="F50" s="112">
        <f t="shared" si="2"/>
        <v>0</v>
      </c>
      <c r="G50" s="638">
        <f t="shared" si="2"/>
        <v>0</v>
      </c>
      <c r="H50" s="118">
        <f t="shared" si="2"/>
        <v>0</v>
      </c>
      <c r="I50" s="612">
        <f t="shared" si="2"/>
        <v>0</v>
      </c>
      <c r="J50" s="601"/>
    </row>
    <row r="51" spans="1:10" s="16" customFormat="1" ht="33.950000000000003" customHeight="1">
      <c r="A51" s="26">
        <f t="shared" si="1"/>
        <v>0</v>
      </c>
      <c r="B51" s="474">
        <f t="shared" si="1"/>
        <v>0</v>
      </c>
      <c r="C51" s="475"/>
      <c r="D51" s="475"/>
      <c r="E51" s="476"/>
      <c r="F51" s="112">
        <f t="shared" si="2"/>
        <v>0</v>
      </c>
      <c r="G51" s="638">
        <f t="shared" si="2"/>
        <v>0</v>
      </c>
      <c r="H51" s="118">
        <f t="shared" si="2"/>
        <v>0</v>
      </c>
      <c r="I51" s="612">
        <f t="shared" si="2"/>
        <v>0</v>
      </c>
      <c r="J51" s="601"/>
    </row>
    <row r="52" spans="1:10" s="16" customFormat="1" ht="33.950000000000003" customHeight="1">
      <c r="A52" s="26">
        <f t="shared" si="1"/>
        <v>0</v>
      </c>
      <c r="B52" s="474">
        <f t="shared" si="1"/>
        <v>0</v>
      </c>
      <c r="C52" s="475"/>
      <c r="D52" s="475"/>
      <c r="E52" s="476"/>
      <c r="F52" s="112">
        <f t="shared" si="2"/>
        <v>0</v>
      </c>
      <c r="G52" s="638">
        <f t="shared" si="2"/>
        <v>0</v>
      </c>
      <c r="H52" s="118">
        <f t="shared" si="2"/>
        <v>0</v>
      </c>
      <c r="I52" s="612">
        <f t="shared" si="2"/>
        <v>0</v>
      </c>
      <c r="J52" s="601"/>
    </row>
    <row r="53" spans="1:10" s="16" customFormat="1" ht="33.950000000000003" customHeight="1">
      <c r="A53" s="26">
        <f t="shared" si="1"/>
        <v>0</v>
      </c>
      <c r="B53" s="474">
        <f t="shared" si="1"/>
        <v>0</v>
      </c>
      <c r="C53" s="475"/>
      <c r="D53" s="475"/>
      <c r="E53" s="476"/>
      <c r="F53" s="112">
        <f t="shared" si="2"/>
        <v>0</v>
      </c>
      <c r="G53" s="638">
        <f t="shared" si="2"/>
        <v>0</v>
      </c>
      <c r="H53" s="118">
        <f t="shared" si="2"/>
        <v>0</v>
      </c>
      <c r="I53" s="612">
        <f t="shared" si="2"/>
        <v>0</v>
      </c>
      <c r="J53" s="601"/>
    </row>
    <row r="54" spans="1:10" s="16" customFormat="1" ht="33.950000000000003" customHeight="1">
      <c r="A54" s="26">
        <f t="shared" si="1"/>
        <v>0</v>
      </c>
      <c r="B54" s="474">
        <f t="shared" si="1"/>
        <v>0</v>
      </c>
      <c r="C54" s="475"/>
      <c r="D54" s="475"/>
      <c r="E54" s="476"/>
      <c r="F54" s="112">
        <f t="shared" si="2"/>
        <v>0</v>
      </c>
      <c r="G54" s="638">
        <f t="shared" si="2"/>
        <v>0</v>
      </c>
      <c r="H54" s="118">
        <f t="shared" si="2"/>
        <v>0</v>
      </c>
      <c r="I54" s="612">
        <f t="shared" si="2"/>
        <v>0</v>
      </c>
      <c r="J54" s="601"/>
    </row>
    <row r="55" spans="1:10" s="16" customFormat="1" ht="33.950000000000003" customHeight="1">
      <c r="A55" s="26">
        <f t="shared" si="1"/>
        <v>0</v>
      </c>
      <c r="B55" s="474">
        <f t="shared" si="1"/>
        <v>0</v>
      </c>
      <c r="C55" s="475"/>
      <c r="D55" s="475"/>
      <c r="E55" s="476"/>
      <c r="F55" s="112">
        <f t="shared" si="2"/>
        <v>0</v>
      </c>
      <c r="G55" s="638">
        <f t="shared" si="2"/>
        <v>0</v>
      </c>
      <c r="H55" s="118">
        <f t="shared" si="2"/>
        <v>0</v>
      </c>
      <c r="I55" s="612">
        <f t="shared" si="2"/>
        <v>0</v>
      </c>
      <c r="J55" s="601"/>
    </row>
    <row r="56" spans="1:10" s="16" customFormat="1" ht="33.950000000000003" customHeight="1">
      <c r="A56" s="26">
        <f t="shared" si="1"/>
        <v>0</v>
      </c>
      <c r="B56" s="474">
        <f t="shared" si="1"/>
        <v>0</v>
      </c>
      <c r="C56" s="475"/>
      <c r="D56" s="475"/>
      <c r="E56" s="476"/>
      <c r="F56" s="112">
        <f t="shared" si="2"/>
        <v>0</v>
      </c>
      <c r="G56" s="638">
        <f t="shared" si="2"/>
        <v>0</v>
      </c>
      <c r="H56" s="118">
        <f t="shared" si="2"/>
        <v>0</v>
      </c>
      <c r="I56" s="612">
        <f t="shared" si="2"/>
        <v>0</v>
      </c>
      <c r="J56" s="601"/>
    </row>
    <row r="57" spans="1:10" s="16" customFormat="1" ht="33.950000000000003" customHeight="1" thickBot="1">
      <c r="A57" s="45">
        <f t="shared" si="1"/>
        <v>0</v>
      </c>
      <c r="B57" s="560">
        <f t="shared" si="1"/>
        <v>0</v>
      </c>
      <c r="C57" s="561"/>
      <c r="D57" s="561"/>
      <c r="E57" s="562"/>
      <c r="F57" s="115">
        <f t="shared" si="2"/>
        <v>0</v>
      </c>
      <c r="G57" s="639">
        <f t="shared" si="2"/>
        <v>0</v>
      </c>
      <c r="H57" s="119">
        <f t="shared" si="2"/>
        <v>0</v>
      </c>
      <c r="I57" s="613">
        <f t="shared" si="2"/>
        <v>0</v>
      </c>
      <c r="J57" s="614"/>
    </row>
    <row r="58" spans="1:10" s="16" customFormat="1" ht="33.950000000000003" customHeight="1" thickTop="1" thickBot="1">
      <c r="A58" s="567" t="s">
        <v>48</v>
      </c>
      <c r="B58" s="568"/>
      <c r="C58" s="568"/>
      <c r="D58" s="568"/>
      <c r="E58" s="568"/>
      <c r="F58" s="568"/>
      <c r="G58" s="568"/>
      <c r="H58" s="569"/>
      <c r="I58" s="607">
        <f>SUM(I42:J57)</f>
        <v>0</v>
      </c>
      <c r="J58" s="608"/>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87</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616">
        <f>SUM(I7:J22)</f>
        <v>0</v>
      </c>
      <c r="J23" s="617"/>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87</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7">
        <f>H7</f>
        <v>0</v>
      </c>
      <c r="I42" s="615">
        <f>I7</f>
        <v>0</v>
      </c>
      <c r="J42" s="599"/>
    </row>
    <row r="43" spans="1:10" s="16" customFormat="1" ht="33.950000000000003" customHeight="1">
      <c r="A43" s="26">
        <f t="shared" ref="A43:B57" si="1">A8</f>
        <v>0</v>
      </c>
      <c r="B43" s="474">
        <f t="shared" si="1"/>
        <v>0</v>
      </c>
      <c r="C43" s="475"/>
      <c r="D43" s="475"/>
      <c r="E43" s="476"/>
      <c r="F43" s="112">
        <f t="shared" ref="F43:I57" si="2">F8</f>
        <v>0</v>
      </c>
      <c r="G43" s="638">
        <f t="shared" si="2"/>
        <v>0</v>
      </c>
      <c r="H43" s="118">
        <f>H8</f>
        <v>0</v>
      </c>
      <c r="I43" s="612">
        <f>I8</f>
        <v>0</v>
      </c>
      <c r="J43" s="601"/>
    </row>
    <row r="44" spans="1:10" s="16" customFormat="1" ht="33.950000000000003" customHeight="1">
      <c r="A44" s="26">
        <f t="shared" si="1"/>
        <v>0</v>
      </c>
      <c r="B44" s="474">
        <f t="shared" si="1"/>
        <v>0</v>
      </c>
      <c r="C44" s="475"/>
      <c r="D44" s="475"/>
      <c r="E44" s="476"/>
      <c r="F44" s="112">
        <f t="shared" si="2"/>
        <v>0</v>
      </c>
      <c r="G44" s="638">
        <f t="shared" si="2"/>
        <v>0</v>
      </c>
      <c r="H44" s="118">
        <f t="shared" si="2"/>
        <v>0</v>
      </c>
      <c r="I44" s="612">
        <f t="shared" si="2"/>
        <v>0</v>
      </c>
      <c r="J44" s="601"/>
    </row>
    <row r="45" spans="1:10" s="16" customFormat="1" ht="33.950000000000003" customHeight="1">
      <c r="A45" s="26">
        <f t="shared" si="1"/>
        <v>0</v>
      </c>
      <c r="B45" s="474">
        <f t="shared" si="1"/>
        <v>0</v>
      </c>
      <c r="C45" s="475"/>
      <c r="D45" s="475"/>
      <c r="E45" s="476"/>
      <c r="F45" s="112">
        <f t="shared" si="2"/>
        <v>0</v>
      </c>
      <c r="G45" s="638">
        <f t="shared" si="2"/>
        <v>0</v>
      </c>
      <c r="H45" s="118">
        <f t="shared" si="2"/>
        <v>0</v>
      </c>
      <c r="I45" s="612">
        <f t="shared" si="2"/>
        <v>0</v>
      </c>
      <c r="J45" s="601"/>
    </row>
    <row r="46" spans="1:10" s="16" customFormat="1" ht="33.950000000000003" customHeight="1">
      <c r="A46" s="26">
        <f t="shared" si="1"/>
        <v>0</v>
      </c>
      <c r="B46" s="474">
        <f t="shared" si="1"/>
        <v>0</v>
      </c>
      <c r="C46" s="475"/>
      <c r="D46" s="475"/>
      <c r="E46" s="476"/>
      <c r="F46" s="112">
        <f t="shared" si="2"/>
        <v>0</v>
      </c>
      <c r="G46" s="638">
        <f t="shared" si="2"/>
        <v>0</v>
      </c>
      <c r="H46" s="118">
        <f t="shared" si="2"/>
        <v>0</v>
      </c>
      <c r="I46" s="612">
        <f t="shared" si="2"/>
        <v>0</v>
      </c>
      <c r="J46" s="601"/>
    </row>
    <row r="47" spans="1:10" s="16" customFormat="1" ht="33.950000000000003" customHeight="1">
      <c r="A47" s="26">
        <f t="shared" si="1"/>
        <v>0</v>
      </c>
      <c r="B47" s="474">
        <f t="shared" si="1"/>
        <v>0</v>
      </c>
      <c r="C47" s="475"/>
      <c r="D47" s="475"/>
      <c r="E47" s="476"/>
      <c r="F47" s="112">
        <f t="shared" si="2"/>
        <v>0</v>
      </c>
      <c r="G47" s="638">
        <f t="shared" si="2"/>
        <v>0</v>
      </c>
      <c r="H47" s="118">
        <f t="shared" si="2"/>
        <v>0</v>
      </c>
      <c r="I47" s="612">
        <f t="shared" si="2"/>
        <v>0</v>
      </c>
      <c r="J47" s="601"/>
    </row>
    <row r="48" spans="1:10" s="16" customFormat="1" ht="33.950000000000003" customHeight="1">
      <c r="A48" s="26">
        <f t="shared" si="1"/>
        <v>0</v>
      </c>
      <c r="B48" s="474">
        <f t="shared" si="1"/>
        <v>0</v>
      </c>
      <c r="C48" s="475"/>
      <c r="D48" s="475"/>
      <c r="E48" s="476"/>
      <c r="F48" s="112">
        <f t="shared" si="2"/>
        <v>0</v>
      </c>
      <c r="G48" s="638">
        <f t="shared" si="2"/>
        <v>0</v>
      </c>
      <c r="H48" s="118">
        <f t="shared" si="2"/>
        <v>0</v>
      </c>
      <c r="I48" s="612">
        <f t="shared" si="2"/>
        <v>0</v>
      </c>
      <c r="J48" s="601"/>
    </row>
    <row r="49" spans="1:10" s="16" customFormat="1" ht="33.950000000000003" customHeight="1">
      <c r="A49" s="26">
        <f t="shared" si="1"/>
        <v>0</v>
      </c>
      <c r="B49" s="474">
        <f t="shared" si="1"/>
        <v>0</v>
      </c>
      <c r="C49" s="475"/>
      <c r="D49" s="475"/>
      <c r="E49" s="476"/>
      <c r="F49" s="112">
        <f t="shared" si="2"/>
        <v>0</v>
      </c>
      <c r="G49" s="638">
        <f t="shared" si="2"/>
        <v>0</v>
      </c>
      <c r="H49" s="118">
        <f t="shared" si="2"/>
        <v>0</v>
      </c>
      <c r="I49" s="612">
        <f t="shared" si="2"/>
        <v>0</v>
      </c>
      <c r="J49" s="601"/>
    </row>
    <row r="50" spans="1:10" s="16" customFormat="1" ht="33.950000000000003" customHeight="1">
      <c r="A50" s="26">
        <f t="shared" si="1"/>
        <v>0</v>
      </c>
      <c r="B50" s="474">
        <f t="shared" si="1"/>
        <v>0</v>
      </c>
      <c r="C50" s="475"/>
      <c r="D50" s="475"/>
      <c r="E50" s="476"/>
      <c r="F50" s="112">
        <f t="shared" si="2"/>
        <v>0</v>
      </c>
      <c r="G50" s="638">
        <f t="shared" si="2"/>
        <v>0</v>
      </c>
      <c r="H50" s="118">
        <f t="shared" si="2"/>
        <v>0</v>
      </c>
      <c r="I50" s="612">
        <f t="shared" si="2"/>
        <v>0</v>
      </c>
      <c r="J50" s="601"/>
    </row>
    <row r="51" spans="1:10" s="16" customFormat="1" ht="33.950000000000003" customHeight="1">
      <c r="A51" s="26">
        <f t="shared" si="1"/>
        <v>0</v>
      </c>
      <c r="B51" s="474">
        <f t="shared" si="1"/>
        <v>0</v>
      </c>
      <c r="C51" s="475"/>
      <c r="D51" s="475"/>
      <c r="E51" s="476"/>
      <c r="F51" s="112">
        <f t="shared" si="2"/>
        <v>0</v>
      </c>
      <c r="G51" s="638">
        <f t="shared" si="2"/>
        <v>0</v>
      </c>
      <c r="H51" s="118">
        <f t="shared" si="2"/>
        <v>0</v>
      </c>
      <c r="I51" s="612">
        <f t="shared" si="2"/>
        <v>0</v>
      </c>
      <c r="J51" s="601"/>
    </row>
    <row r="52" spans="1:10" s="16" customFormat="1" ht="33.950000000000003" customHeight="1">
      <c r="A52" s="26">
        <f t="shared" si="1"/>
        <v>0</v>
      </c>
      <c r="B52" s="474">
        <f t="shared" si="1"/>
        <v>0</v>
      </c>
      <c r="C52" s="475"/>
      <c r="D52" s="475"/>
      <c r="E52" s="476"/>
      <c r="F52" s="112">
        <f t="shared" si="2"/>
        <v>0</v>
      </c>
      <c r="G52" s="638">
        <f t="shared" si="2"/>
        <v>0</v>
      </c>
      <c r="H52" s="118">
        <f t="shared" si="2"/>
        <v>0</v>
      </c>
      <c r="I52" s="612">
        <f t="shared" si="2"/>
        <v>0</v>
      </c>
      <c r="J52" s="601"/>
    </row>
    <row r="53" spans="1:10" s="16" customFormat="1" ht="33.950000000000003" customHeight="1">
      <c r="A53" s="26">
        <f t="shared" si="1"/>
        <v>0</v>
      </c>
      <c r="B53" s="474">
        <f t="shared" si="1"/>
        <v>0</v>
      </c>
      <c r="C53" s="475"/>
      <c r="D53" s="475"/>
      <c r="E53" s="476"/>
      <c r="F53" s="112">
        <f t="shared" si="2"/>
        <v>0</v>
      </c>
      <c r="G53" s="638">
        <f t="shared" si="2"/>
        <v>0</v>
      </c>
      <c r="H53" s="118">
        <f t="shared" si="2"/>
        <v>0</v>
      </c>
      <c r="I53" s="612">
        <f t="shared" si="2"/>
        <v>0</v>
      </c>
      <c r="J53" s="601"/>
    </row>
    <row r="54" spans="1:10" s="16" customFormat="1" ht="33.950000000000003" customHeight="1">
      <c r="A54" s="26">
        <f t="shared" si="1"/>
        <v>0</v>
      </c>
      <c r="B54" s="474">
        <f t="shared" si="1"/>
        <v>0</v>
      </c>
      <c r="C54" s="475"/>
      <c r="D54" s="475"/>
      <c r="E54" s="476"/>
      <c r="F54" s="112">
        <f t="shared" si="2"/>
        <v>0</v>
      </c>
      <c r="G54" s="638">
        <f t="shared" si="2"/>
        <v>0</v>
      </c>
      <c r="H54" s="118">
        <f t="shared" si="2"/>
        <v>0</v>
      </c>
      <c r="I54" s="612">
        <f t="shared" si="2"/>
        <v>0</v>
      </c>
      <c r="J54" s="601"/>
    </row>
    <row r="55" spans="1:10" s="16" customFormat="1" ht="33.950000000000003" customHeight="1">
      <c r="A55" s="26">
        <f t="shared" si="1"/>
        <v>0</v>
      </c>
      <c r="B55" s="474">
        <f t="shared" si="1"/>
        <v>0</v>
      </c>
      <c r="C55" s="475"/>
      <c r="D55" s="475"/>
      <c r="E55" s="476"/>
      <c r="F55" s="112">
        <f t="shared" si="2"/>
        <v>0</v>
      </c>
      <c r="G55" s="638">
        <f t="shared" si="2"/>
        <v>0</v>
      </c>
      <c r="H55" s="118">
        <f t="shared" si="2"/>
        <v>0</v>
      </c>
      <c r="I55" s="612">
        <f t="shared" si="2"/>
        <v>0</v>
      </c>
      <c r="J55" s="601"/>
    </row>
    <row r="56" spans="1:10" s="16" customFormat="1" ht="33.950000000000003" customHeight="1">
      <c r="A56" s="26">
        <f t="shared" si="1"/>
        <v>0</v>
      </c>
      <c r="B56" s="474">
        <f t="shared" si="1"/>
        <v>0</v>
      </c>
      <c r="C56" s="475"/>
      <c r="D56" s="475"/>
      <c r="E56" s="476"/>
      <c r="F56" s="112">
        <f t="shared" si="2"/>
        <v>0</v>
      </c>
      <c r="G56" s="638">
        <f t="shared" si="2"/>
        <v>0</v>
      </c>
      <c r="H56" s="118">
        <f t="shared" si="2"/>
        <v>0</v>
      </c>
      <c r="I56" s="612">
        <f t="shared" si="2"/>
        <v>0</v>
      </c>
      <c r="J56" s="601"/>
    </row>
    <row r="57" spans="1:10" s="16" customFormat="1" ht="33.950000000000003" customHeight="1" thickBot="1">
      <c r="A57" s="45">
        <f t="shared" si="1"/>
        <v>0</v>
      </c>
      <c r="B57" s="560">
        <f t="shared" si="1"/>
        <v>0</v>
      </c>
      <c r="C57" s="561"/>
      <c r="D57" s="561"/>
      <c r="E57" s="562"/>
      <c r="F57" s="115">
        <f t="shared" si="2"/>
        <v>0</v>
      </c>
      <c r="G57" s="639">
        <f t="shared" si="2"/>
        <v>0</v>
      </c>
      <c r="H57" s="119">
        <f t="shared" si="2"/>
        <v>0</v>
      </c>
      <c r="I57" s="613">
        <f t="shared" si="2"/>
        <v>0</v>
      </c>
      <c r="J57" s="614"/>
    </row>
    <row r="58" spans="1:10" s="16" customFormat="1" ht="33.950000000000003" customHeight="1" thickTop="1" thickBot="1">
      <c r="A58" s="567" t="s">
        <v>48</v>
      </c>
      <c r="B58" s="568"/>
      <c r="C58" s="568"/>
      <c r="D58" s="568"/>
      <c r="E58" s="568"/>
      <c r="F58" s="568"/>
      <c r="G58" s="568"/>
      <c r="H58" s="569"/>
      <c r="I58" s="607">
        <f>SUM(I42:J57)</f>
        <v>0</v>
      </c>
      <c r="J58" s="608"/>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88</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88</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CC"/>
  </sheetPr>
  <dimension ref="A1:J69"/>
  <sheetViews>
    <sheetView showGridLines="0" showZeros="0" view="pageBreakPreview" topLeftCell="A10" zoomScaleNormal="100" zoomScaleSheetLayoutView="100" workbookViewId="0">
      <selection activeCell="G22" sqref="G22"/>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89</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89</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CC"/>
  </sheetPr>
  <dimension ref="A1:J69"/>
  <sheetViews>
    <sheetView showGridLines="0" showZeros="0" view="pageBreakPreview" topLeftCell="A27" zoomScaleNormal="100" zoomScaleSheetLayoutView="100" workbookViewId="0">
      <selection activeCell="N50" sqref="N49:N50"/>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90</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90</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91</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91</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CC"/>
  </sheetPr>
  <dimension ref="A1:J69"/>
  <sheetViews>
    <sheetView showGridLines="0" showZeros="0" view="pageBreakPreview" topLeftCell="A16" zoomScaleNormal="100" zoomScaleSheetLayoutView="100" workbookViewId="0">
      <selection activeCell="G22" sqref="G22"/>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92</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92</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93</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93</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94</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94</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95</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95</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W124"/>
  <sheetViews>
    <sheetView showGridLines="0" tabSelected="1" view="pageBreakPreview" topLeftCell="A22" zoomScaleNormal="100" zoomScaleSheetLayoutView="100" workbookViewId="0">
      <selection activeCell="A2" sqref="A2:N3"/>
    </sheetView>
  </sheetViews>
  <sheetFormatPr defaultColWidth="9" defaultRowHeight="13.5"/>
  <cols>
    <col min="1" max="1" width="4.375" style="1" customWidth="1"/>
    <col min="2" max="2" width="11.125" style="1" customWidth="1"/>
    <col min="3" max="3" width="4.375" style="1" customWidth="1"/>
    <col min="4" max="4" width="8.625" style="1" customWidth="1"/>
    <col min="5" max="5" width="10.625" style="1" customWidth="1"/>
    <col min="6" max="6" width="11.625" style="1" customWidth="1"/>
    <col min="7" max="7" width="12.375" style="1" customWidth="1"/>
    <col min="8" max="8" width="5.125" style="1" customWidth="1"/>
    <col min="9" max="9" width="8.625" style="1" customWidth="1"/>
    <col min="10" max="10" width="10.625" style="1" customWidth="1"/>
    <col min="11" max="11" width="6.625" style="1" customWidth="1"/>
    <col min="12" max="12" width="8.625" style="1" customWidth="1"/>
    <col min="13" max="13" width="10.625" style="1" customWidth="1"/>
    <col min="14" max="14" width="8.625" style="1" customWidth="1"/>
    <col min="15" max="18" width="9" style="1"/>
    <col min="19" max="19" width="8.875" style="1" customWidth="1"/>
    <col min="20" max="20" width="0.75" style="1" customWidth="1"/>
    <col min="21" max="29" width="2" style="1" customWidth="1"/>
    <col min="30" max="30" width="13.125" style="1" customWidth="1"/>
    <col min="31" max="31" width="17.5" style="1" customWidth="1"/>
    <col min="32" max="32" width="13.125" style="1" customWidth="1"/>
    <col min="33" max="41" width="2" style="1" customWidth="1"/>
    <col min="42" max="42" width="0.75" style="1" customWidth="1"/>
    <col min="43" max="43" width="9" style="1"/>
    <col min="44" max="44" width="0.75" style="1" customWidth="1"/>
    <col min="45" max="45" width="34.375" style="1" customWidth="1"/>
    <col min="46" max="46" width="0.75" style="1" customWidth="1"/>
    <col min="47" max="16384" width="9" style="1"/>
  </cols>
  <sheetData>
    <row r="1" spans="1:14" ht="15">
      <c r="K1" s="161" t="s">
        <v>36</v>
      </c>
      <c r="L1" s="162"/>
      <c r="M1" s="162"/>
      <c r="N1" s="163"/>
    </row>
    <row r="2" spans="1:14" ht="13.5" customHeight="1">
      <c r="A2" s="164" t="s">
        <v>61</v>
      </c>
      <c r="B2" s="164"/>
      <c r="C2" s="164"/>
      <c r="D2" s="164"/>
      <c r="E2" s="164"/>
      <c r="F2" s="164"/>
      <c r="G2" s="164"/>
      <c r="H2" s="164"/>
      <c r="I2" s="164"/>
      <c r="J2" s="164"/>
      <c r="K2" s="164"/>
      <c r="L2" s="164"/>
      <c r="M2" s="164"/>
      <c r="N2" s="164"/>
    </row>
    <row r="3" spans="1:14" ht="13.5" customHeight="1">
      <c r="A3" s="164"/>
      <c r="B3" s="164"/>
      <c r="C3" s="164"/>
      <c r="D3" s="164"/>
      <c r="E3" s="164"/>
      <c r="F3" s="164"/>
      <c r="G3" s="164"/>
      <c r="H3" s="164"/>
      <c r="I3" s="164"/>
      <c r="J3" s="164"/>
      <c r="K3" s="164"/>
      <c r="L3" s="164"/>
      <c r="M3" s="164"/>
      <c r="N3" s="164"/>
    </row>
    <row r="5" spans="1:14" ht="15">
      <c r="A5" s="144" t="s">
        <v>45</v>
      </c>
      <c r="B5" s="145"/>
      <c r="C5" s="165"/>
    </row>
    <row r="6" spans="1:14" ht="15">
      <c r="J6" s="52"/>
      <c r="K6" s="166" t="str">
        <f>IF(入力シート!C4="","","令和"&amp;入力シート!C4&amp;"年"&amp;入力シート!E4&amp;"月"&amp;入力シート!G4&amp;"日")</f>
        <v/>
      </c>
      <c r="L6" s="166"/>
      <c r="M6" s="166"/>
      <c r="N6" s="166"/>
    </row>
    <row r="7" spans="1:14">
      <c r="J7" s="2"/>
      <c r="K7" s="2"/>
      <c r="L7" s="2"/>
    </row>
    <row r="8" spans="1:14">
      <c r="B8" s="167" t="s">
        <v>17</v>
      </c>
      <c r="C8" s="167"/>
      <c r="D8" s="167"/>
      <c r="E8" s="167"/>
      <c r="F8" s="167"/>
      <c r="G8" s="168" t="s">
        <v>18</v>
      </c>
      <c r="L8" s="53"/>
    </row>
    <row r="9" spans="1:14">
      <c r="B9" s="167"/>
      <c r="C9" s="167"/>
      <c r="D9" s="167"/>
      <c r="E9" s="167"/>
      <c r="F9" s="167"/>
      <c r="G9" s="168"/>
      <c r="L9" s="53"/>
    </row>
    <row r="10" spans="1:14" ht="18" customHeight="1">
      <c r="E10" s="173" t="s">
        <v>19</v>
      </c>
      <c r="F10" s="173"/>
      <c r="G10" s="173"/>
      <c r="I10" s="102"/>
      <c r="J10" s="56"/>
      <c r="K10" s="56"/>
      <c r="L10" s="56"/>
      <c r="M10" s="56"/>
      <c r="N10" s="56"/>
    </row>
    <row r="11" spans="1:14" ht="18" customHeight="1">
      <c r="E11" s="173"/>
      <c r="F11" s="173"/>
      <c r="G11" s="173"/>
      <c r="I11" s="215" t="s">
        <v>3</v>
      </c>
      <c r="J11" s="198" t="str">
        <f>IF(入力シート!$B$8="","",入力シート!$B$8)</f>
        <v/>
      </c>
      <c r="K11" s="198"/>
      <c r="L11" s="198"/>
      <c r="M11" s="198"/>
      <c r="N11" s="198"/>
    </row>
    <row r="12" spans="1:14" ht="18" customHeight="1" thickBot="1">
      <c r="B12" s="54"/>
      <c r="C12" s="55"/>
      <c r="D12" s="55"/>
      <c r="E12" s="55"/>
      <c r="F12" s="55"/>
      <c r="G12" s="55"/>
      <c r="H12" s="2"/>
      <c r="I12" s="215"/>
      <c r="J12" s="198"/>
      <c r="K12" s="198"/>
      <c r="L12" s="198"/>
      <c r="M12" s="198"/>
      <c r="N12" s="198"/>
    </row>
    <row r="13" spans="1:14" ht="18" customHeight="1" thickTop="1">
      <c r="A13" s="174" t="s">
        <v>64</v>
      </c>
      <c r="B13" s="174"/>
      <c r="C13" s="174"/>
      <c r="D13" s="174"/>
      <c r="E13" s="177">
        <f>IF(M23=0,0,M23)</f>
        <v>0</v>
      </c>
      <c r="F13" s="177"/>
      <c r="G13" s="177"/>
      <c r="H13" s="2"/>
      <c r="I13" s="216" t="s">
        <v>38</v>
      </c>
      <c r="J13" s="198" t="str">
        <f>IF(入力シート!B7="","",入力シート!B7)</f>
        <v/>
      </c>
      <c r="K13" s="198"/>
      <c r="L13" s="198"/>
      <c r="M13" s="198"/>
      <c r="N13" s="217" t="s">
        <v>103</v>
      </c>
    </row>
    <row r="14" spans="1:14" ht="18" customHeight="1">
      <c r="A14" s="175"/>
      <c r="B14" s="175"/>
      <c r="C14" s="175"/>
      <c r="D14" s="175"/>
      <c r="E14" s="178"/>
      <c r="F14" s="178"/>
      <c r="G14" s="178"/>
      <c r="H14" s="2"/>
      <c r="I14" s="216"/>
      <c r="J14" s="198"/>
      <c r="K14" s="198"/>
      <c r="L14" s="198"/>
      <c r="M14" s="198"/>
      <c r="N14" s="217"/>
    </row>
    <row r="15" spans="1:14" ht="18" customHeight="1" thickBot="1">
      <c r="A15" s="176"/>
      <c r="B15" s="176"/>
      <c r="C15" s="176"/>
      <c r="D15" s="176"/>
      <c r="E15" s="179"/>
      <c r="F15" s="179"/>
      <c r="G15" s="179"/>
      <c r="H15" s="2"/>
      <c r="I15" s="216" t="s">
        <v>101</v>
      </c>
      <c r="J15" s="198" t="str">
        <f>IF(入力シート!B10="","",入力シート!B10)</f>
        <v/>
      </c>
      <c r="K15" s="198"/>
      <c r="L15" s="216" t="s">
        <v>102</v>
      </c>
      <c r="M15" s="198" t="str">
        <f>IF(入力シート!B11="","",入力シート!B11)</f>
        <v/>
      </c>
      <c r="N15" s="198"/>
    </row>
    <row r="16" spans="1:14" ht="18" customHeight="1" thickTop="1">
      <c r="B16" s="2"/>
      <c r="C16" s="2"/>
      <c r="D16" s="2"/>
      <c r="E16" s="57"/>
      <c r="F16" s="2"/>
      <c r="G16" s="2"/>
      <c r="H16" s="2"/>
      <c r="I16" s="216"/>
      <c r="J16" s="198"/>
      <c r="K16" s="198"/>
      <c r="L16" s="216"/>
      <c r="M16" s="198"/>
      <c r="N16" s="198"/>
    </row>
    <row r="17" spans="1:16" ht="18" customHeight="1">
      <c r="A17" s="169" t="s">
        <v>58</v>
      </c>
      <c r="B17" s="169"/>
      <c r="C17" s="169"/>
      <c r="D17" s="169"/>
      <c r="E17" s="58" t="str">
        <f>IF(入力シート!B12="","",入力シート!B12)</f>
        <v/>
      </c>
      <c r="F17" s="59" t="s">
        <v>33</v>
      </c>
      <c r="G17" s="60" t="str">
        <f>IF(入力シート!E12="","",入力シート!E12)</f>
        <v/>
      </c>
      <c r="H17" s="61" t="s">
        <v>7</v>
      </c>
      <c r="I17" s="218" t="s">
        <v>39</v>
      </c>
      <c r="J17" s="198" t="str">
        <f>IF(入力シート!B5="","",入力シート!B5)</f>
        <v/>
      </c>
      <c r="K17" s="198"/>
      <c r="L17" s="197" t="s">
        <v>116</v>
      </c>
      <c r="M17" s="198" t="str">
        <f>IF(入力シート!B6="","",入力シート!B6)</f>
        <v/>
      </c>
      <c r="N17" s="198"/>
    </row>
    <row r="18" spans="1:16" ht="18" customHeight="1">
      <c r="A18" s="169" t="s">
        <v>59</v>
      </c>
      <c r="B18" s="169"/>
      <c r="C18" s="169"/>
      <c r="D18" s="169"/>
      <c r="E18" s="62" t="str">
        <f>IF(入力シート!B13="","",入力シート!B13)</f>
        <v>普通</v>
      </c>
      <c r="F18" s="63" t="s">
        <v>25</v>
      </c>
      <c r="G18" s="171" t="str">
        <f>IF(入力シート!B14="","",入力シート!B14)</f>
        <v/>
      </c>
      <c r="H18" s="172"/>
      <c r="I18" s="218"/>
      <c r="J18" s="198"/>
      <c r="K18" s="198"/>
      <c r="L18" s="197"/>
      <c r="M18" s="198"/>
      <c r="N18" s="198"/>
    </row>
    <row r="19" spans="1:16" ht="18" customHeight="1">
      <c r="A19" s="221" t="s">
        <v>42</v>
      </c>
      <c r="B19" s="221"/>
      <c r="C19" s="221"/>
      <c r="D19" s="221"/>
      <c r="E19" s="222" t="str">
        <f>IF(入力シート!B15="","",入力シート!B15)</f>
        <v/>
      </c>
      <c r="F19" s="223"/>
      <c r="G19" s="171"/>
      <c r="H19" s="172"/>
      <c r="I19" s="103"/>
      <c r="J19" s="56"/>
      <c r="K19" s="56"/>
      <c r="L19" s="2"/>
      <c r="M19" s="2"/>
      <c r="N19" s="2"/>
    </row>
    <row r="20" spans="1:16" ht="18" customHeight="1">
      <c r="B20" s="2"/>
      <c r="C20" s="2"/>
      <c r="D20" s="2"/>
      <c r="E20" s="2"/>
      <c r="F20" s="2"/>
      <c r="G20" s="2"/>
      <c r="H20" s="2"/>
      <c r="I20" s="2"/>
      <c r="J20" s="2"/>
      <c r="K20" s="2"/>
      <c r="L20" s="2"/>
      <c r="M20" s="2"/>
      <c r="N20" s="2"/>
    </row>
    <row r="21" spans="1:16" ht="13.5" customHeight="1">
      <c r="A21" s="185" t="s">
        <v>26</v>
      </c>
      <c r="B21" s="186"/>
      <c r="C21" s="187"/>
      <c r="D21" s="185" t="s">
        <v>77</v>
      </c>
      <c r="E21" s="187"/>
      <c r="F21" s="224" t="s">
        <v>27</v>
      </c>
      <c r="G21" s="185" t="s">
        <v>28</v>
      </c>
      <c r="H21" s="187"/>
      <c r="I21" s="185" t="s">
        <v>78</v>
      </c>
      <c r="J21" s="187"/>
      <c r="K21" s="180" t="s">
        <v>21</v>
      </c>
      <c r="L21" s="180"/>
      <c r="M21" s="180" t="s">
        <v>70</v>
      </c>
      <c r="N21" s="180"/>
    </row>
    <row r="22" spans="1:16">
      <c r="A22" s="188"/>
      <c r="B22" s="189"/>
      <c r="C22" s="190"/>
      <c r="D22" s="188"/>
      <c r="E22" s="190"/>
      <c r="F22" s="225"/>
      <c r="G22" s="188"/>
      <c r="H22" s="190"/>
      <c r="I22" s="188"/>
      <c r="J22" s="190"/>
      <c r="K22" s="180"/>
      <c r="L22" s="180"/>
      <c r="M22" s="180"/>
      <c r="N22" s="180"/>
    </row>
    <row r="23" spans="1:16" ht="20.100000000000001" customHeight="1">
      <c r="A23" s="181">
        <f>IF(入力シート!A23="",0,入力シート!A23)</f>
        <v>0</v>
      </c>
      <c r="B23" s="191"/>
      <c r="C23" s="182"/>
      <c r="D23" s="181">
        <f>IF(入力シート!B23="",0,入力シート!B23)</f>
        <v>0</v>
      </c>
      <c r="E23" s="182"/>
      <c r="F23" s="219">
        <f>IF(入力シート!C23="",0,入力シート!C23)</f>
        <v>0</v>
      </c>
      <c r="G23" s="193">
        <f>A23-D23-F23</f>
        <v>0</v>
      </c>
      <c r="H23" s="194"/>
      <c r="I23" s="181">
        <f>IF(F39+請求書②!F39=0,0,F39+請求書②!F39)</f>
        <v>0</v>
      </c>
      <c r="J23" s="182"/>
      <c r="K23" s="181">
        <f>IF(H39+請求書②!H39=0,0,H39+請求書②!H39)</f>
        <v>0</v>
      </c>
      <c r="L23" s="182"/>
      <c r="M23" s="181">
        <f>IF(J39+請求書②!J39=0,0,J39+請求書②!J39)</f>
        <v>0</v>
      </c>
      <c r="N23" s="182"/>
    </row>
    <row r="24" spans="1:16" ht="20.100000000000001" customHeight="1">
      <c r="A24" s="183"/>
      <c r="B24" s="192"/>
      <c r="C24" s="184"/>
      <c r="D24" s="183"/>
      <c r="E24" s="184"/>
      <c r="F24" s="220"/>
      <c r="G24" s="195"/>
      <c r="H24" s="196"/>
      <c r="I24" s="183"/>
      <c r="J24" s="184"/>
      <c r="K24" s="183"/>
      <c r="L24" s="184"/>
      <c r="M24" s="183"/>
      <c r="N24" s="184"/>
    </row>
    <row r="25" spans="1:16">
      <c r="A25" s="2" t="s">
        <v>29</v>
      </c>
      <c r="B25" s="2"/>
      <c r="C25" s="2"/>
      <c r="D25" s="2"/>
      <c r="E25" s="2"/>
      <c r="F25" s="2"/>
      <c r="G25" s="170" t="str">
        <f>IF(請求書②!B29="","","(請求書①＋②)")</f>
        <v/>
      </c>
      <c r="H25" s="170"/>
      <c r="I25" s="170"/>
      <c r="J25" s="170"/>
      <c r="K25" s="170"/>
      <c r="L25" s="170"/>
      <c r="M25" s="170"/>
      <c r="N25" s="170"/>
    </row>
    <row r="26" spans="1:16" ht="19.5" customHeight="1">
      <c r="B26" s="65"/>
      <c r="C26" s="66"/>
      <c r="D26" s="66"/>
      <c r="E26" s="66"/>
      <c r="F26" s="66"/>
      <c r="G26" s="65"/>
      <c r="H26" s="65"/>
      <c r="I26" s="66"/>
      <c r="J26" s="66"/>
      <c r="K26" s="65"/>
      <c r="L26" s="2"/>
      <c r="M26" s="2"/>
      <c r="N26" s="2"/>
    </row>
    <row r="27" spans="1:16" ht="19.5" customHeight="1">
      <c r="A27" s="199" t="s">
        <v>9</v>
      </c>
      <c r="B27" s="201" t="s">
        <v>16</v>
      </c>
      <c r="C27" s="201"/>
      <c r="D27" s="201"/>
      <c r="E27" s="202"/>
      <c r="F27" s="205" t="s">
        <v>20</v>
      </c>
      <c r="G27" s="206"/>
      <c r="H27" s="209" t="s">
        <v>21</v>
      </c>
      <c r="I27" s="206"/>
      <c r="J27" s="211" t="s">
        <v>22</v>
      </c>
      <c r="K27" s="212"/>
      <c r="L27" s="212"/>
      <c r="M27" s="238" t="s">
        <v>23</v>
      </c>
      <c r="N27" s="239"/>
      <c r="O27" s="226"/>
      <c r="P27" s="226"/>
    </row>
    <row r="28" spans="1:16" ht="19.5" customHeight="1" thickBot="1">
      <c r="A28" s="200"/>
      <c r="B28" s="203"/>
      <c r="C28" s="203"/>
      <c r="D28" s="203"/>
      <c r="E28" s="204"/>
      <c r="F28" s="207"/>
      <c r="G28" s="208"/>
      <c r="H28" s="210"/>
      <c r="I28" s="208"/>
      <c r="J28" s="213"/>
      <c r="K28" s="214"/>
      <c r="L28" s="214"/>
      <c r="M28" s="240"/>
      <c r="N28" s="241"/>
      <c r="O28" s="226"/>
      <c r="P28" s="226"/>
    </row>
    <row r="29" spans="1:16" ht="45" customHeight="1" thickTop="1">
      <c r="A29" s="67">
        <v>1</v>
      </c>
      <c r="B29" s="227" t="str">
        <f>IF(現場別明細書1!$B$3="","",現場別明細書1!$B$3)</f>
        <v/>
      </c>
      <c r="C29" s="228"/>
      <c r="D29" s="228"/>
      <c r="E29" s="229"/>
      <c r="F29" s="230">
        <f>IF(現場別明細書1!$A$26=0,0,現場別明細書1!$A$26)</f>
        <v>0</v>
      </c>
      <c r="G29" s="231"/>
      <c r="H29" s="232">
        <f>IF(F29=0,0,IF(入力シート!$C$20="切捨",ROUNDDOWN(F29*入力シート!$C$19,0),IF(入力シート!$C$20="切上",ROUNDUP(F29*入力シート!$C$19,0),IF(入力シート!$C$20="四捨五入",ROUND(F29*入力シート!$C$19,0)))))</f>
        <v>0</v>
      </c>
      <c r="I29" s="233"/>
      <c r="J29" s="234">
        <f t="shared" ref="J29:J38" si="0">IF(F29+H29=0,0,F29+H29)</f>
        <v>0</v>
      </c>
      <c r="K29" s="234"/>
      <c r="L29" s="234"/>
      <c r="M29" s="235"/>
      <c r="N29" s="236"/>
      <c r="O29" s="226"/>
      <c r="P29" s="226"/>
    </row>
    <row r="30" spans="1:16" ht="45" customHeight="1">
      <c r="A30" s="68">
        <v>2</v>
      </c>
      <c r="B30" s="242" t="str">
        <f>IF(現場別明細書2!$B$3="","",現場別明細書2!$B$3)</f>
        <v/>
      </c>
      <c r="C30" s="243"/>
      <c r="D30" s="243"/>
      <c r="E30" s="244"/>
      <c r="F30" s="230">
        <f>IF(現場別明細書2!$A$26=0,0,現場別明細書2!$A$26)</f>
        <v>0</v>
      </c>
      <c r="G30" s="231"/>
      <c r="H30" s="247">
        <f>IF(F30=0,0,IF(入力シート!$C$20="切捨",ROUNDDOWN(F30*入力シート!$C$19,0),IF(入力シート!$C$20="切上",ROUNDUP(F30*入力シート!$C$19,0),IF(入力シート!$C$20="四捨五入",ROUND(F30*入力シート!$C$19,0)))))</f>
        <v>0</v>
      </c>
      <c r="I30" s="248"/>
      <c r="J30" s="249">
        <f t="shared" si="0"/>
        <v>0</v>
      </c>
      <c r="K30" s="250"/>
      <c r="L30" s="251"/>
      <c r="M30" s="252"/>
      <c r="N30" s="253"/>
      <c r="O30" s="36"/>
      <c r="P30" s="13"/>
    </row>
    <row r="31" spans="1:16" ht="45" customHeight="1">
      <c r="A31" s="68">
        <v>3</v>
      </c>
      <c r="B31" s="242" t="str">
        <f>IF(現場別明細書3!$B$3="","",現場別明細書3!$B$3)</f>
        <v/>
      </c>
      <c r="C31" s="243"/>
      <c r="D31" s="243"/>
      <c r="E31" s="244"/>
      <c r="F31" s="245">
        <f>IF(現場別明細書3!$A$26=J309,0,現場別明細書3!$A$26)</f>
        <v>0</v>
      </c>
      <c r="G31" s="246"/>
      <c r="H31" s="247">
        <f>IF(F31=0,0,IF(入力シート!$C$20="切捨",ROUNDDOWN(F31*入力シート!$C$19,0),IF(入力シート!$C$20="切上",ROUNDUP(F31*入力シート!$C$19,0),IF(入力シート!$C$20="四捨五入",ROUND(F31*入力シート!$C$19,0)))))</f>
        <v>0</v>
      </c>
      <c r="I31" s="248"/>
      <c r="J31" s="249">
        <f t="shared" si="0"/>
        <v>0</v>
      </c>
      <c r="K31" s="250"/>
      <c r="L31" s="251"/>
      <c r="M31" s="252"/>
      <c r="N31" s="253"/>
      <c r="O31" s="237"/>
      <c r="P31" s="237"/>
    </row>
    <row r="32" spans="1:16" ht="45" customHeight="1">
      <c r="A32" s="68">
        <v>4</v>
      </c>
      <c r="B32" s="242" t="str">
        <f>IF(現場別明細書4!$B$3="","",現場別明細書4!$B$3)</f>
        <v/>
      </c>
      <c r="C32" s="243"/>
      <c r="D32" s="243"/>
      <c r="E32" s="244"/>
      <c r="F32" s="245">
        <f>IF(現場別明細書4!$A$26=0,0,現場別明細書4!$A$26)</f>
        <v>0</v>
      </c>
      <c r="G32" s="246"/>
      <c r="H32" s="247">
        <f>IF(F32=0,0,IF(入力シート!$C$20="切捨",ROUNDDOWN(F32*入力シート!$C$19,0),IF(入力シート!$C$20="切上",ROUNDUP(F32*入力シート!$C$19,0),IF(入力シート!$C$20="四捨五入",ROUND(F32*入力シート!$C$19,0)))))</f>
        <v>0</v>
      </c>
      <c r="I32" s="248"/>
      <c r="J32" s="249">
        <f t="shared" si="0"/>
        <v>0</v>
      </c>
      <c r="K32" s="250"/>
      <c r="L32" s="251"/>
      <c r="M32" s="252"/>
      <c r="N32" s="253"/>
      <c r="O32" s="237"/>
      <c r="P32" s="237"/>
    </row>
    <row r="33" spans="1:16" ht="45" customHeight="1">
      <c r="A33" s="68">
        <v>5</v>
      </c>
      <c r="B33" s="242" t="str">
        <f>IF(現場別明細書5!$B$3="","",現場別明細書5!$B$3)</f>
        <v/>
      </c>
      <c r="C33" s="243"/>
      <c r="D33" s="243"/>
      <c r="E33" s="244"/>
      <c r="F33" s="245">
        <f>IF(現場別明細書5!$A$26=0,0,現場別明細書5!$A$26)</f>
        <v>0</v>
      </c>
      <c r="G33" s="246"/>
      <c r="H33" s="247">
        <f>IF(F33=0,0,IF(入力シート!$C$20="切捨",ROUNDDOWN(F33*入力シート!$C$19,0),IF(入力シート!$C$20="切上",ROUNDUP(F33*入力シート!$C$19,0),IF(入力シート!$C$20="四捨五入",ROUND(F33*入力シート!$C$19,0)))))</f>
        <v>0</v>
      </c>
      <c r="I33" s="248"/>
      <c r="J33" s="249">
        <f t="shared" si="0"/>
        <v>0</v>
      </c>
      <c r="K33" s="250"/>
      <c r="L33" s="251"/>
      <c r="M33" s="252"/>
      <c r="N33" s="253"/>
    </row>
    <row r="34" spans="1:16" ht="45" customHeight="1">
      <c r="A34" s="68">
        <v>6</v>
      </c>
      <c r="B34" s="242" t="str">
        <f>IF(現場別明細書6!$B$3="","",現場別明細書6!$B$3)</f>
        <v/>
      </c>
      <c r="C34" s="243"/>
      <c r="D34" s="243"/>
      <c r="E34" s="244"/>
      <c r="F34" s="245">
        <f>IF(現場別明細書6!$A$26=0,0,現場別明細書6!$A$26)</f>
        <v>0</v>
      </c>
      <c r="G34" s="246"/>
      <c r="H34" s="247">
        <f>IF(F34=0,0,IF(入力シート!$C$20="切捨",ROUNDDOWN(F34*入力シート!$C$19,0),IF(入力シート!$C$20="切上",ROUNDUP(F34*入力シート!$C$19,0),IF(入力シート!$C$20="四捨五入",ROUND(F34*入力シート!$C$19,0)))))</f>
        <v>0</v>
      </c>
      <c r="I34" s="248"/>
      <c r="J34" s="249">
        <f t="shared" si="0"/>
        <v>0</v>
      </c>
      <c r="K34" s="250"/>
      <c r="L34" s="251"/>
      <c r="M34" s="252"/>
      <c r="N34" s="253"/>
      <c r="O34" s="4"/>
      <c r="P34" s="3"/>
    </row>
    <row r="35" spans="1:16" ht="45" customHeight="1">
      <c r="A35" s="68">
        <v>7</v>
      </c>
      <c r="B35" s="242" t="str">
        <f>IF(現場別明細書7!$B$3="","",現場別明細書7!$B$3)</f>
        <v/>
      </c>
      <c r="C35" s="243"/>
      <c r="D35" s="243"/>
      <c r="E35" s="244"/>
      <c r="F35" s="245">
        <f>IF(現場別明細書7!$A$26=0,0,現場別明細書7!$A$26)</f>
        <v>0</v>
      </c>
      <c r="G35" s="246"/>
      <c r="H35" s="247">
        <f>IF(F35=0,0,IF(入力シート!$C$20="切捨",ROUNDDOWN(F35*入力シート!$C$19,0),IF(入力シート!$C$20="切上",ROUNDUP(F35*入力シート!$C$19,0),IF(入力シート!$C$20="四捨五入",ROUND(F35*入力シート!$C$19,0)))))</f>
        <v>0</v>
      </c>
      <c r="I35" s="248"/>
      <c r="J35" s="249">
        <f t="shared" si="0"/>
        <v>0</v>
      </c>
      <c r="K35" s="250"/>
      <c r="L35" s="251"/>
      <c r="M35" s="252"/>
      <c r="N35" s="253"/>
      <c r="O35" s="226"/>
      <c r="P35" s="226"/>
    </row>
    <row r="36" spans="1:16" ht="45" customHeight="1">
      <c r="A36" s="68">
        <v>8</v>
      </c>
      <c r="B36" s="242" t="str">
        <f>IF(現場別明細書8!$B$3="","",現場別明細書8!$B$3)</f>
        <v/>
      </c>
      <c r="C36" s="243"/>
      <c r="D36" s="243"/>
      <c r="E36" s="244"/>
      <c r="F36" s="245">
        <f>IF(現場別明細書8!$A$26=0,0,現場別明細書8!$A$26)</f>
        <v>0</v>
      </c>
      <c r="G36" s="246"/>
      <c r="H36" s="247">
        <f>IF(F36=0,0,IF(入力シート!$C$20="切捨",ROUNDDOWN(F36*入力シート!$C$19,0),IF(入力シート!$C$20="切上",ROUNDUP(F36*入力シート!$C$19,0),IF(入力シート!$C$20="四捨五入",ROUND(F36*入力シート!$C$19,0)))))</f>
        <v>0</v>
      </c>
      <c r="I36" s="248"/>
      <c r="J36" s="249">
        <f t="shared" si="0"/>
        <v>0</v>
      </c>
      <c r="K36" s="250"/>
      <c r="L36" s="251"/>
      <c r="M36" s="252"/>
      <c r="N36" s="253"/>
      <c r="O36" s="36"/>
      <c r="P36" s="13"/>
    </row>
    <row r="37" spans="1:16" ht="45" customHeight="1">
      <c r="A37" s="68">
        <v>9</v>
      </c>
      <c r="B37" s="242" t="str">
        <f>IF(現場別明細書9!$B$3="","",現場別明細書9!$B$3)</f>
        <v/>
      </c>
      <c r="C37" s="243"/>
      <c r="D37" s="243"/>
      <c r="E37" s="244"/>
      <c r="F37" s="245">
        <f>IF(現場別明細書9!$A$26=0,0,現場別明細書9!$A$26)</f>
        <v>0</v>
      </c>
      <c r="G37" s="246"/>
      <c r="H37" s="247">
        <f>IF(F37=0,0,IF(入力シート!$C$20="切捨",ROUNDDOWN(F37*入力シート!$C$19,0),IF(入力シート!$C$20="切上",ROUNDUP(F37*入力シート!$C$19,0),IF(入力シート!$C$20="四捨五入",ROUND(F37*入力シート!$C$19,0)))))</f>
        <v>0</v>
      </c>
      <c r="I37" s="248"/>
      <c r="J37" s="249">
        <f t="shared" si="0"/>
        <v>0</v>
      </c>
      <c r="K37" s="250"/>
      <c r="L37" s="251"/>
      <c r="M37" s="252"/>
      <c r="N37" s="253"/>
      <c r="O37" s="237"/>
      <c r="P37" s="237"/>
    </row>
    <row r="38" spans="1:16" ht="45" customHeight="1" thickBot="1">
      <c r="A38" s="69">
        <v>10</v>
      </c>
      <c r="B38" s="280" t="str">
        <f>IF(現場別明細書10!$B$3="","",現場別明細書10!$B$3)</f>
        <v/>
      </c>
      <c r="C38" s="281"/>
      <c r="D38" s="281"/>
      <c r="E38" s="282"/>
      <c r="F38" s="283">
        <f>IF(現場別明細書10!$A$26=0,0,現場別明細書10!$A$26)</f>
        <v>0</v>
      </c>
      <c r="G38" s="284"/>
      <c r="H38" s="285">
        <f>IF(F38=0,0,IF(入力シート!$C$20="切捨",ROUNDDOWN(F38*入力シート!$C$19,0),IF(入力シート!$C$20="切上",ROUNDUP(F38*入力シート!$C$19,0),IF(入力シート!$C$20="四捨五入",ROUND(F38*入力シート!$C$19,0)))))</f>
        <v>0</v>
      </c>
      <c r="I38" s="286"/>
      <c r="J38" s="287">
        <f t="shared" si="0"/>
        <v>0</v>
      </c>
      <c r="K38" s="288"/>
      <c r="L38" s="289"/>
      <c r="M38" s="290"/>
      <c r="N38" s="291"/>
      <c r="O38" s="237"/>
      <c r="P38" s="237"/>
    </row>
    <row r="39" spans="1:16" ht="20.100000000000001" customHeight="1" thickTop="1">
      <c r="A39" s="254" t="s">
        <v>46</v>
      </c>
      <c r="B39" s="255"/>
      <c r="C39" s="255"/>
      <c r="D39" s="255"/>
      <c r="E39" s="256"/>
      <c r="F39" s="260">
        <f>SUM(F29:G38)</f>
        <v>0</v>
      </c>
      <c r="G39" s="261"/>
      <c r="H39" s="264">
        <f>SUM(H29:I38)</f>
        <v>0</v>
      </c>
      <c r="I39" s="265"/>
      <c r="J39" s="268">
        <f>SUM(J29:L38)</f>
        <v>0</v>
      </c>
      <c r="K39" s="269"/>
      <c r="L39" s="270"/>
      <c r="M39" s="274"/>
      <c r="N39" s="275"/>
    </row>
    <row r="40" spans="1:16" ht="20.100000000000001" customHeight="1" thickBot="1">
      <c r="A40" s="257"/>
      <c r="B40" s="258"/>
      <c r="C40" s="258"/>
      <c r="D40" s="258"/>
      <c r="E40" s="259"/>
      <c r="F40" s="262"/>
      <c r="G40" s="263"/>
      <c r="H40" s="266"/>
      <c r="I40" s="267"/>
      <c r="J40" s="271"/>
      <c r="K40" s="272"/>
      <c r="L40" s="273"/>
      <c r="M40" s="276"/>
      <c r="N40" s="277"/>
    </row>
    <row r="41" spans="1:16" ht="13.5" customHeight="1" thickTop="1">
      <c r="F41" s="278"/>
      <c r="G41" s="278"/>
      <c r="H41" s="279"/>
      <c r="I41" s="279"/>
      <c r="J41" s="279"/>
    </row>
    <row r="42" spans="1:16" ht="15">
      <c r="A42" s="144" t="s">
        <v>30</v>
      </c>
      <c r="B42" s="145"/>
      <c r="C42" s="145"/>
      <c r="D42" s="165"/>
      <c r="E42" s="70"/>
      <c r="F42" s="70"/>
      <c r="G42" s="70"/>
      <c r="H42" s="70"/>
      <c r="I42" s="70"/>
      <c r="J42" s="70"/>
      <c r="K42" s="70"/>
      <c r="L42" s="70"/>
    </row>
    <row r="43" spans="1:16" ht="15">
      <c r="B43" s="297" t="s">
        <v>67</v>
      </c>
      <c r="C43" s="297"/>
      <c r="D43" s="297"/>
      <c r="E43" s="297"/>
      <c r="F43" s="297"/>
      <c r="G43" s="297"/>
      <c r="H43" s="297"/>
      <c r="I43" s="297"/>
      <c r="J43" s="297"/>
      <c r="K43" s="297"/>
      <c r="L43" s="297"/>
      <c r="M43" s="297"/>
      <c r="N43" s="297"/>
    </row>
    <row r="44" spans="1:16" ht="15">
      <c r="B44" s="70" t="s">
        <v>68</v>
      </c>
      <c r="C44" s="70"/>
      <c r="D44" s="70"/>
      <c r="E44" s="70"/>
      <c r="F44" s="70"/>
      <c r="G44" s="70"/>
      <c r="H44" s="70"/>
      <c r="I44" s="70"/>
      <c r="J44" s="70"/>
      <c r="K44" s="70"/>
      <c r="L44" s="70"/>
    </row>
    <row r="45" spans="1:16" ht="15">
      <c r="B45" s="70" t="s">
        <v>69</v>
      </c>
      <c r="C45" s="70"/>
      <c r="D45" s="70"/>
      <c r="E45" s="70"/>
      <c r="F45" s="70"/>
      <c r="G45" s="70"/>
      <c r="H45" s="70"/>
      <c r="I45" s="70"/>
      <c r="J45" s="70"/>
      <c r="K45" s="70"/>
      <c r="L45" s="70"/>
    </row>
    <row r="47" spans="1:16" ht="15">
      <c r="K47" s="298" t="s">
        <v>37</v>
      </c>
      <c r="L47" s="299"/>
      <c r="M47" s="299"/>
      <c r="N47" s="300"/>
    </row>
    <row r="48" spans="1:16" ht="13.5" customHeight="1">
      <c r="A48" s="301" t="s">
        <v>62</v>
      </c>
      <c r="B48" s="301"/>
      <c r="C48" s="301"/>
      <c r="D48" s="301"/>
      <c r="E48" s="301"/>
      <c r="F48" s="301"/>
      <c r="G48" s="301"/>
      <c r="H48" s="301"/>
      <c r="I48" s="301"/>
      <c r="J48" s="301"/>
      <c r="K48" s="301"/>
      <c r="L48" s="301"/>
      <c r="M48" s="301"/>
      <c r="N48" s="301"/>
    </row>
    <row r="49" spans="1:23" ht="13.5" customHeight="1">
      <c r="A49" s="301"/>
      <c r="B49" s="301"/>
      <c r="C49" s="301"/>
      <c r="D49" s="301"/>
      <c r="E49" s="301"/>
      <c r="F49" s="301"/>
      <c r="G49" s="301"/>
      <c r="H49" s="301"/>
      <c r="I49" s="301"/>
      <c r="J49" s="301"/>
      <c r="K49" s="301"/>
      <c r="L49" s="301"/>
      <c r="M49" s="301"/>
      <c r="N49" s="301"/>
    </row>
    <row r="50" spans="1:23" ht="15">
      <c r="A50" s="302" t="s">
        <v>45</v>
      </c>
      <c r="B50" s="303"/>
      <c r="C50" s="304"/>
    </row>
    <row r="51" spans="1:23" ht="15">
      <c r="B51" s="5"/>
      <c r="C51" s="5"/>
      <c r="D51" s="5"/>
      <c r="E51" s="5"/>
      <c r="F51" s="5"/>
      <c r="G51" s="5"/>
      <c r="H51" s="5"/>
      <c r="I51" s="5"/>
      <c r="J51" s="15" t="str">
        <f>IF(J6="","",J6)</f>
        <v/>
      </c>
      <c r="K51" s="305" t="str">
        <f>IF(K6="","",K6)</f>
        <v/>
      </c>
      <c r="L51" s="305"/>
      <c r="M51" s="305"/>
      <c r="N51" s="305"/>
    </row>
    <row r="52" spans="1:23">
      <c r="B52" s="5"/>
      <c r="C52" s="5"/>
      <c r="D52" s="5"/>
      <c r="E52" s="5"/>
      <c r="F52" s="5"/>
      <c r="G52" s="5"/>
      <c r="H52" s="5"/>
      <c r="I52" s="5"/>
      <c r="J52" s="5"/>
      <c r="K52" s="5"/>
      <c r="L52" s="5"/>
    </row>
    <row r="53" spans="1:23" ht="13.5" customHeight="1">
      <c r="B53" s="292" t="s">
        <v>17</v>
      </c>
      <c r="C53" s="292"/>
      <c r="D53" s="292"/>
      <c r="E53" s="292"/>
      <c r="F53" s="292"/>
      <c r="G53" s="293" t="s">
        <v>18</v>
      </c>
      <c r="H53" s="5"/>
      <c r="I53" s="37"/>
      <c r="J53" s="294"/>
      <c r="K53" s="294"/>
      <c r="L53" s="39"/>
      <c r="R53" s="37"/>
      <c r="S53" s="294"/>
      <c r="T53" s="294"/>
      <c r="U53" s="39"/>
    </row>
    <row r="54" spans="1:23" ht="13.5" customHeight="1">
      <c r="B54" s="292"/>
      <c r="C54" s="292"/>
      <c r="D54" s="292"/>
      <c r="E54" s="292"/>
      <c r="F54" s="292"/>
      <c r="G54" s="293"/>
      <c r="H54" s="5"/>
      <c r="I54" s="37"/>
      <c r="J54" s="38"/>
      <c r="K54" s="38"/>
      <c r="L54" s="38"/>
      <c r="M54" s="38"/>
      <c r="N54" s="38"/>
      <c r="R54" s="37"/>
      <c r="S54" s="295"/>
      <c r="T54" s="295"/>
      <c r="U54" s="295"/>
      <c r="V54" s="295"/>
      <c r="W54" s="295"/>
    </row>
    <row r="55" spans="1:23" ht="18" customHeight="1">
      <c r="B55" s="5"/>
      <c r="C55" s="5"/>
      <c r="D55" s="5"/>
      <c r="E55" s="296" t="s">
        <v>19</v>
      </c>
      <c r="F55" s="296"/>
      <c r="G55" s="296"/>
      <c r="H55" s="5"/>
      <c r="I55" s="100"/>
      <c r="J55" s="98"/>
      <c r="K55" s="98"/>
      <c r="L55" s="98"/>
      <c r="M55" s="98"/>
      <c r="N55" s="98"/>
    </row>
    <row r="56" spans="1:23" ht="18" customHeight="1">
      <c r="B56" s="5"/>
      <c r="C56" s="5"/>
      <c r="D56" s="5"/>
      <c r="E56" s="296"/>
      <c r="F56" s="296"/>
      <c r="G56" s="296"/>
      <c r="H56" s="5"/>
      <c r="I56" s="306" t="s">
        <v>100</v>
      </c>
      <c r="J56" s="307" t="str">
        <f>IF(J11="","",J11)</f>
        <v/>
      </c>
      <c r="K56" s="307"/>
      <c r="L56" s="307"/>
      <c r="M56" s="307"/>
      <c r="N56" s="307"/>
    </row>
    <row r="57" spans="1:23" ht="18" customHeight="1" thickBot="1">
      <c r="B57" s="5"/>
      <c r="C57" s="5"/>
      <c r="D57" s="5"/>
      <c r="E57" s="5"/>
      <c r="F57" s="5"/>
      <c r="G57" s="5"/>
      <c r="H57" s="5"/>
      <c r="I57" s="306"/>
      <c r="J57" s="307"/>
      <c r="K57" s="307"/>
      <c r="L57" s="307"/>
      <c r="M57" s="307"/>
      <c r="N57" s="307"/>
    </row>
    <row r="58" spans="1:23" ht="18" customHeight="1" thickTop="1">
      <c r="A58" s="310" t="s">
        <v>64</v>
      </c>
      <c r="B58" s="310"/>
      <c r="C58" s="310"/>
      <c r="D58" s="310"/>
      <c r="E58" s="313">
        <f>E13</f>
        <v>0</v>
      </c>
      <c r="F58" s="313"/>
      <c r="G58" s="313"/>
      <c r="H58" s="5"/>
      <c r="I58" s="306" t="s">
        <v>38</v>
      </c>
      <c r="J58" s="307" t="str">
        <f>IF(J13="","",J13)</f>
        <v/>
      </c>
      <c r="K58" s="307"/>
      <c r="L58" s="307"/>
      <c r="M58" s="307"/>
      <c r="N58" s="321" t="s">
        <v>41</v>
      </c>
    </row>
    <row r="59" spans="1:23" ht="18" customHeight="1">
      <c r="A59" s="311"/>
      <c r="B59" s="311"/>
      <c r="C59" s="311"/>
      <c r="D59" s="311"/>
      <c r="E59" s="314"/>
      <c r="F59" s="314"/>
      <c r="G59" s="314"/>
      <c r="I59" s="306"/>
      <c r="J59" s="307"/>
      <c r="K59" s="307"/>
      <c r="L59" s="307"/>
      <c r="M59" s="307"/>
      <c r="N59" s="321"/>
    </row>
    <row r="60" spans="1:23" ht="18" customHeight="1" thickBot="1">
      <c r="A60" s="312"/>
      <c r="B60" s="312"/>
      <c r="C60" s="312"/>
      <c r="D60" s="312"/>
      <c r="E60" s="315"/>
      <c r="F60" s="315"/>
      <c r="G60" s="315"/>
      <c r="I60" s="319" t="s">
        <v>79</v>
      </c>
      <c r="J60" s="320" t="str">
        <f>IF(J15="","",J15)</f>
        <v/>
      </c>
      <c r="K60" s="320"/>
      <c r="L60" s="319" t="s">
        <v>24</v>
      </c>
      <c r="M60" s="320" t="str">
        <f>IF(M15="","",M15)</f>
        <v/>
      </c>
      <c r="N60" s="320"/>
    </row>
    <row r="61" spans="1:23" ht="18" customHeight="1" thickTop="1">
      <c r="I61" s="319"/>
      <c r="J61" s="320"/>
      <c r="K61" s="320"/>
      <c r="L61" s="319"/>
      <c r="M61" s="320"/>
      <c r="N61" s="320"/>
    </row>
    <row r="62" spans="1:23" ht="18" customHeight="1">
      <c r="A62" s="316" t="s">
        <v>58</v>
      </c>
      <c r="B62" s="317"/>
      <c r="C62" s="317"/>
      <c r="D62" s="318"/>
      <c r="E62" s="48" t="str">
        <f>IF(E17="","",E17)</f>
        <v/>
      </c>
      <c r="F62" s="30" t="str">
        <f>F17</f>
        <v>銀行</v>
      </c>
      <c r="G62" s="48" t="str">
        <f>IF(G17="","",G17)</f>
        <v/>
      </c>
      <c r="H62" s="31" t="str">
        <f>H17</f>
        <v>支店</v>
      </c>
      <c r="I62" s="322" t="s">
        <v>39</v>
      </c>
      <c r="J62" s="323" t="str">
        <f>IF(J17="","",J17)</f>
        <v/>
      </c>
      <c r="K62" s="323"/>
      <c r="L62" s="324" t="s">
        <v>116</v>
      </c>
      <c r="M62" s="325" t="str">
        <f>IF(M17="","",M17)</f>
        <v/>
      </c>
      <c r="N62" s="325"/>
    </row>
    <row r="63" spans="1:23" ht="18" customHeight="1">
      <c r="A63" s="316" t="s">
        <v>44</v>
      </c>
      <c r="B63" s="317"/>
      <c r="C63" s="317"/>
      <c r="D63" s="318"/>
      <c r="E63" s="101" t="str">
        <f>IF(E18="","",E18)</f>
        <v>普通</v>
      </c>
      <c r="F63" s="97" t="s">
        <v>31</v>
      </c>
      <c r="G63" s="308" t="str">
        <f>IF(G18="","",G18)</f>
        <v/>
      </c>
      <c r="H63" s="309"/>
      <c r="I63" s="322"/>
      <c r="J63" s="323"/>
      <c r="K63" s="323"/>
      <c r="L63" s="324"/>
      <c r="M63" s="325"/>
      <c r="N63" s="325"/>
    </row>
    <row r="64" spans="1:23" ht="18" customHeight="1">
      <c r="A64" s="348" t="s">
        <v>43</v>
      </c>
      <c r="B64" s="349"/>
      <c r="C64" s="349"/>
      <c r="D64" s="350"/>
      <c r="E64" s="351" t="str">
        <f>IF(E19="","",E19)</f>
        <v/>
      </c>
      <c r="F64" s="351"/>
      <c r="G64" s="351"/>
      <c r="H64" s="352"/>
      <c r="J64" s="18"/>
      <c r="K64" s="1" t="str">
        <f>IF($J$19="","",$J$19)</f>
        <v/>
      </c>
    </row>
    <row r="65" spans="1:14" ht="18" customHeight="1"/>
    <row r="66" spans="1:14" ht="13.5" customHeight="1">
      <c r="A66" s="347" t="s">
        <v>26</v>
      </c>
      <c r="B66" s="347"/>
      <c r="C66" s="347"/>
      <c r="D66" s="347" t="s">
        <v>77</v>
      </c>
      <c r="E66" s="347"/>
      <c r="F66" s="353" t="s">
        <v>27</v>
      </c>
      <c r="G66" s="347" t="s">
        <v>28</v>
      </c>
      <c r="H66" s="347"/>
      <c r="I66" s="347" t="s">
        <v>78</v>
      </c>
      <c r="J66" s="347"/>
      <c r="K66" s="347" t="s">
        <v>21</v>
      </c>
      <c r="L66" s="347"/>
      <c r="M66" s="347" t="s">
        <v>70</v>
      </c>
      <c r="N66" s="347"/>
    </row>
    <row r="67" spans="1:14">
      <c r="A67" s="347"/>
      <c r="B67" s="347"/>
      <c r="C67" s="347"/>
      <c r="D67" s="347"/>
      <c r="E67" s="347"/>
      <c r="F67" s="353"/>
      <c r="G67" s="347"/>
      <c r="H67" s="347"/>
      <c r="I67" s="347"/>
      <c r="J67" s="347"/>
      <c r="K67" s="347"/>
      <c r="L67" s="347"/>
      <c r="M67" s="347"/>
      <c r="N67" s="347"/>
    </row>
    <row r="68" spans="1:14" ht="20.100000000000001" customHeight="1">
      <c r="A68" s="346">
        <f>A23</f>
        <v>0</v>
      </c>
      <c r="B68" s="346"/>
      <c r="C68" s="346"/>
      <c r="D68" s="346">
        <f>D23</f>
        <v>0</v>
      </c>
      <c r="E68" s="346"/>
      <c r="F68" s="346">
        <f>F23</f>
        <v>0</v>
      </c>
      <c r="G68" s="346">
        <f>G23</f>
        <v>0</v>
      </c>
      <c r="H68" s="346"/>
      <c r="I68" s="346">
        <f>I23</f>
        <v>0</v>
      </c>
      <c r="J68" s="346"/>
      <c r="K68" s="346">
        <f>K23</f>
        <v>0</v>
      </c>
      <c r="L68" s="346"/>
      <c r="M68" s="346">
        <f>M23</f>
        <v>0</v>
      </c>
      <c r="N68" s="346"/>
    </row>
    <row r="69" spans="1:14" ht="20.100000000000001" customHeight="1">
      <c r="A69" s="346"/>
      <c r="B69" s="346"/>
      <c r="C69" s="346"/>
      <c r="D69" s="346"/>
      <c r="E69" s="346"/>
      <c r="F69" s="346"/>
      <c r="G69" s="346"/>
      <c r="H69" s="346"/>
      <c r="I69" s="346"/>
      <c r="J69" s="346"/>
      <c r="K69" s="346"/>
      <c r="L69" s="346"/>
      <c r="M69" s="346"/>
      <c r="N69" s="346"/>
    </row>
    <row r="70" spans="1:14" ht="13.5" customHeight="1">
      <c r="G70" s="397" t="str">
        <f>IF(G25="","",G25)</f>
        <v/>
      </c>
      <c r="H70" s="397"/>
      <c r="I70" s="397"/>
      <c r="J70" s="397"/>
      <c r="K70" s="397"/>
      <c r="L70" s="397"/>
      <c r="M70" s="397"/>
      <c r="N70" s="397"/>
    </row>
    <row r="71" spans="1:14" ht="13.5" customHeight="1">
      <c r="G71" s="18"/>
      <c r="H71" s="18"/>
      <c r="I71" s="18"/>
      <c r="J71" s="18"/>
      <c r="K71" s="18"/>
      <c r="L71" s="18"/>
      <c r="M71" s="18"/>
      <c r="N71" s="18"/>
    </row>
    <row r="72" spans="1:14" ht="18" customHeight="1">
      <c r="A72" s="326" t="s">
        <v>9</v>
      </c>
      <c r="B72" s="328" t="s">
        <v>16</v>
      </c>
      <c r="C72" s="329"/>
      <c r="D72" s="329"/>
      <c r="E72" s="330"/>
      <c r="F72" s="329" t="s">
        <v>20</v>
      </c>
      <c r="G72" s="334"/>
      <c r="H72" s="336" t="s">
        <v>21</v>
      </c>
      <c r="I72" s="334"/>
      <c r="J72" s="338" t="s">
        <v>22</v>
      </c>
      <c r="K72" s="339"/>
      <c r="L72" s="339"/>
      <c r="M72" s="342" t="s">
        <v>23</v>
      </c>
      <c r="N72" s="343"/>
    </row>
    <row r="73" spans="1:14" ht="19.5" customHeight="1" thickBot="1">
      <c r="A73" s="327"/>
      <c r="B73" s="331"/>
      <c r="C73" s="332"/>
      <c r="D73" s="332"/>
      <c r="E73" s="333"/>
      <c r="F73" s="332"/>
      <c r="G73" s="335"/>
      <c r="H73" s="337"/>
      <c r="I73" s="335"/>
      <c r="J73" s="340"/>
      <c r="K73" s="341"/>
      <c r="L73" s="341"/>
      <c r="M73" s="344"/>
      <c r="N73" s="345"/>
    </row>
    <row r="74" spans="1:14" ht="54.95" customHeight="1" thickTop="1">
      <c r="A74" s="71">
        <v>1</v>
      </c>
      <c r="B74" s="354" t="str">
        <f>IF(B29="","",B29)</f>
        <v/>
      </c>
      <c r="C74" s="355"/>
      <c r="D74" s="355"/>
      <c r="E74" s="356"/>
      <c r="F74" s="357">
        <f>IF(F29=0,0,F29)</f>
        <v>0</v>
      </c>
      <c r="G74" s="358"/>
      <c r="H74" s="359">
        <f>IF(H29=0,0,H29)</f>
        <v>0</v>
      </c>
      <c r="I74" s="358"/>
      <c r="J74" s="360">
        <f>IF(J29=0,0,J29)</f>
        <v>0</v>
      </c>
      <c r="K74" s="361"/>
      <c r="L74" s="361"/>
      <c r="M74" s="362" t="str">
        <f>IF(M29="","",M29)</f>
        <v/>
      </c>
      <c r="N74" s="363"/>
    </row>
    <row r="75" spans="1:14" ht="54.95" customHeight="1">
      <c r="A75" s="72">
        <v>2</v>
      </c>
      <c r="B75" s="364" t="str">
        <f t="shared" ref="B75:B83" si="1">IF(B30="","",B30)</f>
        <v/>
      </c>
      <c r="C75" s="365"/>
      <c r="D75" s="365"/>
      <c r="E75" s="366"/>
      <c r="F75" s="367">
        <f>IF(F30=0,0,F30)</f>
        <v>0</v>
      </c>
      <c r="G75" s="368"/>
      <c r="H75" s="369">
        <f>IF(H30=0,0,H30)</f>
        <v>0</v>
      </c>
      <c r="I75" s="368"/>
      <c r="J75" s="370">
        <f>IF(J30=0,0,J30)</f>
        <v>0</v>
      </c>
      <c r="K75" s="371"/>
      <c r="L75" s="371"/>
      <c r="M75" s="372" t="str">
        <f t="shared" ref="M75:M85" si="2">IF(M30="","",M30)</f>
        <v/>
      </c>
      <c r="N75" s="373"/>
    </row>
    <row r="76" spans="1:14" ht="54.95" customHeight="1">
      <c r="A76" s="72">
        <v>3</v>
      </c>
      <c r="B76" s="364" t="str">
        <f t="shared" si="1"/>
        <v/>
      </c>
      <c r="C76" s="365"/>
      <c r="D76" s="365"/>
      <c r="E76" s="366"/>
      <c r="F76" s="367">
        <f>IF($F31=0,0,$F31)</f>
        <v>0</v>
      </c>
      <c r="G76" s="368"/>
      <c r="H76" s="369">
        <f>IF(H31=0,0,H31)</f>
        <v>0</v>
      </c>
      <c r="I76" s="368"/>
      <c r="J76" s="370">
        <f>IF(J31=0,0,J31)</f>
        <v>0</v>
      </c>
      <c r="K76" s="371"/>
      <c r="L76" s="371"/>
      <c r="M76" s="372" t="str">
        <f t="shared" si="2"/>
        <v/>
      </c>
      <c r="N76" s="373"/>
    </row>
    <row r="77" spans="1:14" ht="54.95" customHeight="1">
      <c r="A77" s="72">
        <v>4</v>
      </c>
      <c r="B77" s="364" t="str">
        <f>IF(B32="","",B32)</f>
        <v/>
      </c>
      <c r="C77" s="365"/>
      <c r="D77" s="365"/>
      <c r="E77" s="366"/>
      <c r="F77" s="367">
        <f>IF($F32=0,0,$F32)</f>
        <v>0</v>
      </c>
      <c r="G77" s="368"/>
      <c r="H77" s="369">
        <f>IF(H32=0,0,H32)</f>
        <v>0</v>
      </c>
      <c r="I77" s="368"/>
      <c r="J77" s="370">
        <f>IF(J32=0,0,J32)</f>
        <v>0</v>
      </c>
      <c r="K77" s="371"/>
      <c r="L77" s="371"/>
      <c r="M77" s="372" t="str">
        <f t="shared" si="2"/>
        <v/>
      </c>
      <c r="N77" s="373"/>
    </row>
    <row r="78" spans="1:14" ht="54.95" customHeight="1">
      <c r="A78" s="72">
        <v>5</v>
      </c>
      <c r="B78" s="364" t="str">
        <f t="shared" si="1"/>
        <v/>
      </c>
      <c r="C78" s="365"/>
      <c r="D78" s="365"/>
      <c r="E78" s="366"/>
      <c r="F78" s="374">
        <f t="shared" ref="F78:F83" si="3">IF($F33=0,0,$F33)</f>
        <v>0</v>
      </c>
      <c r="G78" s="368"/>
      <c r="H78" s="369">
        <f t="shared" ref="H78:H83" si="4">IF(H33=0,0,H33)</f>
        <v>0</v>
      </c>
      <c r="I78" s="368"/>
      <c r="J78" s="370">
        <f t="shared" ref="J78:J83" si="5">IF(J33=0,0,J33)</f>
        <v>0</v>
      </c>
      <c r="K78" s="371"/>
      <c r="L78" s="375"/>
      <c r="M78" s="372" t="str">
        <f t="shared" si="2"/>
        <v/>
      </c>
      <c r="N78" s="373"/>
    </row>
    <row r="79" spans="1:14" ht="54.95" customHeight="1">
      <c r="A79" s="72">
        <v>6</v>
      </c>
      <c r="B79" s="364" t="str">
        <f t="shared" si="1"/>
        <v/>
      </c>
      <c r="C79" s="365"/>
      <c r="D79" s="365"/>
      <c r="E79" s="366"/>
      <c r="F79" s="374">
        <f t="shared" si="3"/>
        <v>0</v>
      </c>
      <c r="G79" s="368"/>
      <c r="H79" s="369">
        <f t="shared" si="4"/>
        <v>0</v>
      </c>
      <c r="I79" s="368"/>
      <c r="J79" s="370">
        <f t="shared" si="5"/>
        <v>0</v>
      </c>
      <c r="K79" s="371"/>
      <c r="L79" s="375"/>
      <c r="M79" s="372" t="str">
        <f t="shared" si="2"/>
        <v/>
      </c>
      <c r="N79" s="373"/>
    </row>
    <row r="80" spans="1:14" ht="54.95" customHeight="1">
      <c r="A80" s="72">
        <v>7</v>
      </c>
      <c r="B80" s="364" t="str">
        <f t="shared" si="1"/>
        <v/>
      </c>
      <c r="C80" s="365"/>
      <c r="D80" s="365"/>
      <c r="E80" s="366"/>
      <c r="F80" s="374">
        <f t="shared" si="3"/>
        <v>0</v>
      </c>
      <c r="G80" s="368"/>
      <c r="H80" s="369">
        <f t="shared" si="4"/>
        <v>0</v>
      </c>
      <c r="I80" s="368"/>
      <c r="J80" s="370">
        <f t="shared" si="5"/>
        <v>0</v>
      </c>
      <c r="K80" s="371"/>
      <c r="L80" s="375"/>
      <c r="M80" s="372" t="str">
        <f t="shared" si="2"/>
        <v/>
      </c>
      <c r="N80" s="373"/>
    </row>
    <row r="81" spans="1:14" ht="54.95" customHeight="1">
      <c r="A81" s="72">
        <v>8</v>
      </c>
      <c r="B81" s="364" t="str">
        <f t="shared" si="1"/>
        <v/>
      </c>
      <c r="C81" s="365"/>
      <c r="D81" s="365"/>
      <c r="E81" s="366"/>
      <c r="F81" s="374">
        <f t="shared" si="3"/>
        <v>0</v>
      </c>
      <c r="G81" s="368"/>
      <c r="H81" s="369">
        <f t="shared" si="4"/>
        <v>0</v>
      </c>
      <c r="I81" s="368"/>
      <c r="J81" s="370">
        <f t="shared" si="5"/>
        <v>0</v>
      </c>
      <c r="K81" s="371"/>
      <c r="L81" s="375"/>
      <c r="M81" s="372" t="str">
        <f t="shared" si="2"/>
        <v/>
      </c>
      <c r="N81" s="373"/>
    </row>
    <row r="82" spans="1:14" ht="54.95" customHeight="1">
      <c r="A82" s="72">
        <v>9</v>
      </c>
      <c r="B82" s="364" t="str">
        <f t="shared" si="1"/>
        <v/>
      </c>
      <c r="C82" s="365"/>
      <c r="D82" s="365"/>
      <c r="E82" s="366"/>
      <c r="F82" s="374">
        <f t="shared" si="3"/>
        <v>0</v>
      </c>
      <c r="G82" s="368"/>
      <c r="H82" s="369">
        <f t="shared" si="4"/>
        <v>0</v>
      </c>
      <c r="I82" s="368"/>
      <c r="J82" s="370">
        <f t="shared" si="5"/>
        <v>0</v>
      </c>
      <c r="K82" s="371"/>
      <c r="L82" s="375"/>
      <c r="M82" s="372" t="str">
        <f t="shared" si="2"/>
        <v/>
      </c>
      <c r="N82" s="373"/>
    </row>
    <row r="83" spans="1:14" ht="54.95" customHeight="1" thickBot="1">
      <c r="A83" s="73">
        <v>10</v>
      </c>
      <c r="B83" s="378" t="str">
        <f t="shared" si="1"/>
        <v/>
      </c>
      <c r="C83" s="379"/>
      <c r="D83" s="379"/>
      <c r="E83" s="380"/>
      <c r="F83" s="381">
        <f t="shared" si="3"/>
        <v>0</v>
      </c>
      <c r="G83" s="382"/>
      <c r="H83" s="383">
        <f t="shared" si="4"/>
        <v>0</v>
      </c>
      <c r="I83" s="384"/>
      <c r="J83" s="385">
        <f t="shared" si="5"/>
        <v>0</v>
      </c>
      <c r="K83" s="386"/>
      <c r="L83" s="387"/>
      <c r="M83" s="388" t="str">
        <f t="shared" si="2"/>
        <v/>
      </c>
      <c r="N83" s="389"/>
    </row>
    <row r="84" spans="1:14" ht="20.100000000000001" customHeight="1" thickTop="1">
      <c r="A84" s="398" t="s">
        <v>46</v>
      </c>
      <c r="B84" s="399"/>
      <c r="C84" s="399"/>
      <c r="D84" s="399"/>
      <c r="E84" s="400"/>
      <c r="F84" s="404">
        <f>IF(F39=0,0,F39)</f>
        <v>0</v>
      </c>
      <c r="G84" s="404"/>
      <c r="H84" s="406">
        <f>IF(H39=0,0,H39)</f>
        <v>0</v>
      </c>
      <c r="I84" s="407"/>
      <c r="J84" s="410">
        <f>IF(J39=0,0,J39)</f>
        <v>0</v>
      </c>
      <c r="K84" s="411"/>
      <c r="L84" s="412"/>
      <c r="M84" s="416" t="str">
        <f t="shared" si="2"/>
        <v/>
      </c>
      <c r="N84" s="417"/>
    </row>
    <row r="85" spans="1:14" ht="20.100000000000001" customHeight="1" thickBot="1">
      <c r="A85" s="401"/>
      <c r="B85" s="402"/>
      <c r="C85" s="402"/>
      <c r="D85" s="402"/>
      <c r="E85" s="403"/>
      <c r="F85" s="405"/>
      <c r="G85" s="405"/>
      <c r="H85" s="408"/>
      <c r="I85" s="409"/>
      <c r="J85" s="413"/>
      <c r="K85" s="414"/>
      <c r="L85" s="415"/>
      <c r="M85" s="418" t="str">
        <f t="shared" si="2"/>
        <v/>
      </c>
      <c r="N85" s="419"/>
    </row>
    <row r="86" spans="1:14" ht="19.5" customHeight="1" thickTop="1">
      <c r="A86" s="5"/>
      <c r="B86" s="5"/>
      <c r="C86" s="6"/>
      <c r="D86" s="6"/>
    </row>
    <row r="87" spans="1:14" ht="8.25" customHeight="1"/>
    <row r="91" spans="1:14" ht="13.5" customHeight="1">
      <c r="B91" s="7"/>
      <c r="C91" s="7"/>
      <c r="D91" s="7"/>
      <c r="E91" s="376"/>
      <c r="F91" s="420"/>
      <c r="G91" s="376"/>
      <c r="H91" s="376"/>
      <c r="I91" s="376"/>
      <c r="J91" s="7"/>
      <c r="K91" s="377"/>
      <c r="L91" s="377"/>
    </row>
    <row r="92" spans="1:14">
      <c r="B92" s="376"/>
      <c r="C92" s="376"/>
      <c r="D92" s="376"/>
      <c r="E92" s="376"/>
      <c r="F92" s="420"/>
      <c r="G92" s="376"/>
      <c r="H92" s="376"/>
      <c r="I92" s="376"/>
      <c r="J92" s="7"/>
      <c r="K92" s="377"/>
      <c r="L92" s="377"/>
    </row>
    <row r="93" spans="1:14">
      <c r="B93" s="390"/>
      <c r="C93" s="376"/>
      <c r="D93" s="376"/>
      <c r="E93" s="391"/>
      <c r="F93" s="392"/>
      <c r="G93" s="393"/>
      <c r="H93" s="395"/>
      <c r="I93" s="395"/>
      <c r="J93" s="8"/>
      <c r="K93" s="396"/>
      <c r="L93" s="396"/>
    </row>
    <row r="94" spans="1:14">
      <c r="B94" s="9"/>
      <c r="C94" s="10"/>
      <c r="D94" s="10"/>
      <c r="E94" s="391"/>
      <c r="F94" s="392"/>
      <c r="G94" s="394"/>
      <c r="H94" s="395"/>
      <c r="I94" s="395"/>
      <c r="J94" s="8"/>
      <c r="K94" s="396"/>
      <c r="L94" s="396"/>
    </row>
    <row r="95" spans="1:14">
      <c r="B95" s="7"/>
      <c r="C95" s="11"/>
      <c r="D95" s="11"/>
      <c r="E95" s="11"/>
      <c r="F95" s="11"/>
      <c r="G95" s="12"/>
      <c r="H95" s="5"/>
      <c r="I95" s="5"/>
      <c r="J95" s="5"/>
    </row>
    <row r="107" ht="4.5" customHeight="1"/>
    <row r="108" ht="19.5" customHeight="1"/>
    <row r="109" ht="18.75" customHeight="1"/>
    <row r="110" ht="18.75" customHeight="1"/>
    <row r="111" ht="18.75" customHeight="1"/>
    <row r="112" ht="18.75" customHeight="1"/>
    <row r="113" ht="18.75" customHeight="1"/>
    <row r="114" ht="18.75" customHeight="1"/>
    <row r="115" ht="4.5" customHeight="1"/>
    <row r="117" ht="11.25" customHeight="1"/>
    <row r="118" ht="4.5" customHeight="1"/>
    <row r="119" ht="17.25" customHeight="1"/>
    <row r="120" ht="36" customHeight="1"/>
    <row r="121" ht="9" customHeight="1"/>
    <row r="122" ht="15.75" customHeight="1"/>
    <row r="123" ht="36.75" customHeight="1"/>
    <row r="124" ht="4.5" customHeight="1"/>
  </sheetData>
  <sheetProtection sheet="1" objects="1" scenarios="1"/>
  <mergeCells count="235">
    <mergeCell ref="B93:D93"/>
    <mergeCell ref="E93:E94"/>
    <mergeCell ref="F93:F94"/>
    <mergeCell ref="G93:G94"/>
    <mergeCell ref="H93:I94"/>
    <mergeCell ref="K93:K94"/>
    <mergeCell ref="L93:L94"/>
    <mergeCell ref="K66:L67"/>
    <mergeCell ref="M66:N67"/>
    <mergeCell ref="A68:C69"/>
    <mergeCell ref="D68:E69"/>
    <mergeCell ref="G68:H69"/>
    <mergeCell ref="I68:J69"/>
    <mergeCell ref="K68:L69"/>
    <mergeCell ref="M68:N69"/>
    <mergeCell ref="G70:N70"/>
    <mergeCell ref="A84:E85"/>
    <mergeCell ref="F84:G85"/>
    <mergeCell ref="H84:I85"/>
    <mergeCell ref="J84:L85"/>
    <mergeCell ref="M84:N85"/>
    <mergeCell ref="E91:E92"/>
    <mergeCell ref="F91:F92"/>
    <mergeCell ref="G91:G92"/>
    <mergeCell ref="H91:I92"/>
    <mergeCell ref="K91:K92"/>
    <mergeCell ref="L91:L92"/>
    <mergeCell ref="B92:D92"/>
    <mergeCell ref="B82:E82"/>
    <mergeCell ref="F82:G82"/>
    <mergeCell ref="H82:I82"/>
    <mergeCell ref="J82:L82"/>
    <mergeCell ref="M82:N82"/>
    <mergeCell ref="B83:E83"/>
    <mergeCell ref="F83:G83"/>
    <mergeCell ref="H83:I83"/>
    <mergeCell ref="J83:L83"/>
    <mergeCell ref="M83:N83"/>
    <mergeCell ref="B80:E80"/>
    <mergeCell ref="F80:G80"/>
    <mergeCell ref="H80:I80"/>
    <mergeCell ref="J80:L80"/>
    <mergeCell ref="M80:N80"/>
    <mergeCell ref="B81:E81"/>
    <mergeCell ref="F81:G81"/>
    <mergeCell ref="H81:I81"/>
    <mergeCell ref="J81:L81"/>
    <mergeCell ref="M81:N81"/>
    <mergeCell ref="B78:E78"/>
    <mergeCell ref="F78:G78"/>
    <mergeCell ref="H78:I78"/>
    <mergeCell ref="J78:L78"/>
    <mergeCell ref="M78:N78"/>
    <mergeCell ref="B79:E79"/>
    <mergeCell ref="F79:G79"/>
    <mergeCell ref="H79:I79"/>
    <mergeCell ref="J79:L79"/>
    <mergeCell ref="M79:N79"/>
    <mergeCell ref="B76:E76"/>
    <mergeCell ref="F76:G76"/>
    <mergeCell ref="H76:I76"/>
    <mergeCell ref="J76:L76"/>
    <mergeCell ref="M76:N76"/>
    <mergeCell ref="B77:E77"/>
    <mergeCell ref="F77:G77"/>
    <mergeCell ref="H77:I77"/>
    <mergeCell ref="J77:L77"/>
    <mergeCell ref="M77:N77"/>
    <mergeCell ref="B74:E74"/>
    <mergeCell ref="F74:G74"/>
    <mergeCell ref="H74:I74"/>
    <mergeCell ref="J74:L74"/>
    <mergeCell ref="M74:N74"/>
    <mergeCell ref="B75:E75"/>
    <mergeCell ref="F75:G75"/>
    <mergeCell ref="H75:I75"/>
    <mergeCell ref="J75:L75"/>
    <mergeCell ref="M75:N75"/>
    <mergeCell ref="A72:A73"/>
    <mergeCell ref="B72:E73"/>
    <mergeCell ref="F72:G73"/>
    <mergeCell ref="H72:I73"/>
    <mergeCell ref="J72:L73"/>
    <mergeCell ref="M72:N73"/>
    <mergeCell ref="F68:F69"/>
    <mergeCell ref="A66:C67"/>
    <mergeCell ref="A64:D64"/>
    <mergeCell ref="E64:H64"/>
    <mergeCell ref="F66:F67"/>
    <mergeCell ref="D66:E67"/>
    <mergeCell ref="G66:H67"/>
    <mergeCell ref="I66:J67"/>
    <mergeCell ref="G63:H63"/>
    <mergeCell ref="A58:D60"/>
    <mergeCell ref="E58:G60"/>
    <mergeCell ref="I58:I59"/>
    <mergeCell ref="J58:M59"/>
    <mergeCell ref="A62:D62"/>
    <mergeCell ref="A63:D63"/>
    <mergeCell ref="I60:I61"/>
    <mergeCell ref="J60:K61"/>
    <mergeCell ref="L60:L61"/>
    <mergeCell ref="M60:N61"/>
    <mergeCell ref="N58:N59"/>
    <mergeCell ref="I62:I63"/>
    <mergeCell ref="J62:K63"/>
    <mergeCell ref="L62:L63"/>
    <mergeCell ref="M62:N63"/>
    <mergeCell ref="B53:F54"/>
    <mergeCell ref="G53:G54"/>
    <mergeCell ref="J53:K53"/>
    <mergeCell ref="S53:T53"/>
    <mergeCell ref="S54:W54"/>
    <mergeCell ref="E55:G56"/>
    <mergeCell ref="A42:D42"/>
    <mergeCell ref="B43:N43"/>
    <mergeCell ref="K47:N47"/>
    <mergeCell ref="A48:N49"/>
    <mergeCell ref="A50:C50"/>
    <mergeCell ref="K51:N51"/>
    <mergeCell ref="I56:I57"/>
    <mergeCell ref="J56:N57"/>
    <mergeCell ref="A39:E40"/>
    <mergeCell ref="F39:G40"/>
    <mergeCell ref="H39:I40"/>
    <mergeCell ref="J39:L40"/>
    <mergeCell ref="M39:N40"/>
    <mergeCell ref="F41:G41"/>
    <mergeCell ref="H41:J41"/>
    <mergeCell ref="O37:P37"/>
    <mergeCell ref="B38:E38"/>
    <mergeCell ref="F38:G38"/>
    <mergeCell ref="H38:I38"/>
    <mergeCell ref="J38:L38"/>
    <mergeCell ref="M38:N38"/>
    <mergeCell ref="O38:P38"/>
    <mergeCell ref="B36:E36"/>
    <mergeCell ref="F36:G36"/>
    <mergeCell ref="H36:I36"/>
    <mergeCell ref="J36:L36"/>
    <mergeCell ref="M36:N36"/>
    <mergeCell ref="B37:E37"/>
    <mergeCell ref="F37:G37"/>
    <mergeCell ref="H37:I37"/>
    <mergeCell ref="J37:L37"/>
    <mergeCell ref="M37:N37"/>
    <mergeCell ref="B35:E35"/>
    <mergeCell ref="F35:G35"/>
    <mergeCell ref="H35:I35"/>
    <mergeCell ref="J35:L35"/>
    <mergeCell ref="M35:N35"/>
    <mergeCell ref="O35:P35"/>
    <mergeCell ref="B33:E33"/>
    <mergeCell ref="F33:G33"/>
    <mergeCell ref="H33:I33"/>
    <mergeCell ref="J33:L33"/>
    <mergeCell ref="M33:N33"/>
    <mergeCell ref="B34:E34"/>
    <mergeCell ref="F34:G34"/>
    <mergeCell ref="H34:I34"/>
    <mergeCell ref="J34:L34"/>
    <mergeCell ref="M34:N34"/>
    <mergeCell ref="B32:E32"/>
    <mergeCell ref="F32:G32"/>
    <mergeCell ref="H32:I32"/>
    <mergeCell ref="J32:L32"/>
    <mergeCell ref="M32:N32"/>
    <mergeCell ref="O32:P32"/>
    <mergeCell ref="B30:E30"/>
    <mergeCell ref="F30:G30"/>
    <mergeCell ref="H30:I30"/>
    <mergeCell ref="J30:L30"/>
    <mergeCell ref="M30:N30"/>
    <mergeCell ref="B31:E31"/>
    <mergeCell ref="F31:G31"/>
    <mergeCell ref="H31:I31"/>
    <mergeCell ref="J31:L31"/>
    <mergeCell ref="M31:N31"/>
    <mergeCell ref="O27:P27"/>
    <mergeCell ref="O28:P28"/>
    <mergeCell ref="B29:E29"/>
    <mergeCell ref="F29:G29"/>
    <mergeCell ref="H29:I29"/>
    <mergeCell ref="J29:L29"/>
    <mergeCell ref="M29:N29"/>
    <mergeCell ref="O29:P29"/>
    <mergeCell ref="O31:P31"/>
    <mergeCell ref="M27:N28"/>
    <mergeCell ref="A27:A28"/>
    <mergeCell ref="B27:E28"/>
    <mergeCell ref="F27:G28"/>
    <mergeCell ref="H27:I28"/>
    <mergeCell ref="J27:L28"/>
    <mergeCell ref="I11:I12"/>
    <mergeCell ref="J11:N12"/>
    <mergeCell ref="I13:I14"/>
    <mergeCell ref="J13:M14"/>
    <mergeCell ref="I15:I16"/>
    <mergeCell ref="J15:K16"/>
    <mergeCell ref="L15:L16"/>
    <mergeCell ref="N13:N14"/>
    <mergeCell ref="M15:N16"/>
    <mergeCell ref="I17:I18"/>
    <mergeCell ref="J17:K18"/>
    <mergeCell ref="F23:F24"/>
    <mergeCell ref="A19:D19"/>
    <mergeCell ref="E19:H19"/>
    <mergeCell ref="F21:F22"/>
    <mergeCell ref="I21:J22"/>
    <mergeCell ref="I23:J24"/>
    <mergeCell ref="K21:L22"/>
    <mergeCell ref="K23:L24"/>
    <mergeCell ref="K1:N1"/>
    <mergeCell ref="A2:N3"/>
    <mergeCell ref="A5:C5"/>
    <mergeCell ref="K6:N6"/>
    <mergeCell ref="B8:F9"/>
    <mergeCell ref="G8:G9"/>
    <mergeCell ref="A17:D17"/>
    <mergeCell ref="G25:N25"/>
    <mergeCell ref="A18:D18"/>
    <mergeCell ref="G18:H18"/>
    <mergeCell ref="E10:G11"/>
    <mergeCell ref="A13:D15"/>
    <mergeCell ref="E13:G15"/>
    <mergeCell ref="M21:N22"/>
    <mergeCell ref="M23:N24"/>
    <mergeCell ref="A21:C22"/>
    <mergeCell ref="A23:C24"/>
    <mergeCell ref="D21:E22"/>
    <mergeCell ref="D23:E24"/>
    <mergeCell ref="G21:H22"/>
    <mergeCell ref="G23:H24"/>
    <mergeCell ref="L17:L18"/>
    <mergeCell ref="M17:N18"/>
  </mergeCells>
  <phoneticPr fontId="2"/>
  <dataValidations count="1">
    <dataValidation type="list" allowBlank="1" showInputMessage="1" showErrorMessage="1" sqref="F17" xr:uid="{00000000-0002-0000-0100-000000000000}">
      <formula1>"銀行,信金"</formula1>
    </dataValidation>
  </dataValidations>
  <printOptions horizontalCentered="1"/>
  <pageMargins left="0.25" right="0.25" top="0.75" bottom="0.75" header="0.3" footer="0.3"/>
  <pageSetup paperSize="9" scale="77" orientation="portrait" r:id="rId1"/>
  <rowBreaks count="2" manualBreakCount="2">
    <brk id="46" max="13" man="1"/>
    <brk id="95" max="11"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96</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96</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97</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97</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27">
        <f>F7</f>
        <v>0</v>
      </c>
      <c r="G42" s="638">
        <f>G7</f>
        <v>0</v>
      </c>
      <c r="H42" s="40">
        <f>H7</f>
        <v>0</v>
      </c>
      <c r="I42" s="636">
        <f>I7</f>
        <v>0</v>
      </c>
      <c r="J42" s="637"/>
    </row>
    <row r="43" spans="1:10" s="16" customFormat="1" ht="33.950000000000003" customHeight="1">
      <c r="A43" s="26">
        <f t="shared" ref="A43:B57" si="1">A8</f>
        <v>0</v>
      </c>
      <c r="B43" s="474">
        <f t="shared" si="1"/>
        <v>0</v>
      </c>
      <c r="C43" s="475"/>
      <c r="D43" s="475"/>
      <c r="E43" s="476"/>
      <c r="F43" s="27">
        <f t="shared" ref="F43:I57" si="2">F8</f>
        <v>0</v>
      </c>
      <c r="G43" s="638">
        <f t="shared" si="2"/>
        <v>0</v>
      </c>
      <c r="H43" s="41">
        <f>H8</f>
        <v>0</v>
      </c>
      <c r="I43" s="630">
        <f>I8</f>
        <v>0</v>
      </c>
      <c r="J43" s="631"/>
    </row>
    <row r="44" spans="1:10" s="16" customFormat="1" ht="33.950000000000003" customHeight="1">
      <c r="A44" s="26">
        <f t="shared" si="1"/>
        <v>0</v>
      </c>
      <c r="B44" s="474">
        <f t="shared" si="1"/>
        <v>0</v>
      </c>
      <c r="C44" s="475"/>
      <c r="D44" s="475"/>
      <c r="E44" s="476"/>
      <c r="F44" s="27">
        <f t="shared" si="2"/>
        <v>0</v>
      </c>
      <c r="G44" s="638">
        <f t="shared" si="2"/>
        <v>0</v>
      </c>
      <c r="H44" s="41">
        <f t="shared" si="2"/>
        <v>0</v>
      </c>
      <c r="I44" s="630">
        <f t="shared" si="2"/>
        <v>0</v>
      </c>
      <c r="J44" s="631"/>
    </row>
    <row r="45" spans="1:10" s="16" customFormat="1" ht="33.950000000000003" customHeight="1">
      <c r="A45" s="26">
        <f t="shared" si="1"/>
        <v>0</v>
      </c>
      <c r="B45" s="474">
        <f t="shared" si="1"/>
        <v>0</v>
      </c>
      <c r="C45" s="475"/>
      <c r="D45" s="475"/>
      <c r="E45" s="476"/>
      <c r="F45" s="27">
        <f t="shared" si="2"/>
        <v>0</v>
      </c>
      <c r="G45" s="638">
        <f t="shared" si="2"/>
        <v>0</v>
      </c>
      <c r="H45" s="41">
        <f t="shared" si="2"/>
        <v>0</v>
      </c>
      <c r="I45" s="630">
        <f t="shared" si="2"/>
        <v>0</v>
      </c>
      <c r="J45" s="631"/>
    </row>
    <row r="46" spans="1:10" s="16" customFormat="1" ht="33.950000000000003" customHeight="1">
      <c r="A46" s="26">
        <f t="shared" si="1"/>
        <v>0</v>
      </c>
      <c r="B46" s="474">
        <f t="shared" si="1"/>
        <v>0</v>
      </c>
      <c r="C46" s="475"/>
      <c r="D46" s="475"/>
      <c r="E46" s="476"/>
      <c r="F46" s="27">
        <f t="shared" si="2"/>
        <v>0</v>
      </c>
      <c r="G46" s="638">
        <f t="shared" si="2"/>
        <v>0</v>
      </c>
      <c r="H46" s="41">
        <f t="shared" si="2"/>
        <v>0</v>
      </c>
      <c r="I46" s="630">
        <f t="shared" si="2"/>
        <v>0</v>
      </c>
      <c r="J46" s="631"/>
    </row>
    <row r="47" spans="1:10" s="16" customFormat="1" ht="33.950000000000003" customHeight="1">
      <c r="A47" s="26">
        <f t="shared" si="1"/>
        <v>0</v>
      </c>
      <c r="B47" s="474">
        <f t="shared" si="1"/>
        <v>0</v>
      </c>
      <c r="C47" s="475"/>
      <c r="D47" s="475"/>
      <c r="E47" s="476"/>
      <c r="F47" s="27">
        <f t="shared" si="2"/>
        <v>0</v>
      </c>
      <c r="G47" s="638">
        <f t="shared" si="2"/>
        <v>0</v>
      </c>
      <c r="H47" s="41">
        <f t="shared" si="2"/>
        <v>0</v>
      </c>
      <c r="I47" s="630">
        <f t="shared" si="2"/>
        <v>0</v>
      </c>
      <c r="J47" s="631"/>
    </row>
    <row r="48" spans="1:10" s="16" customFormat="1" ht="33.950000000000003" customHeight="1">
      <c r="A48" s="26">
        <f t="shared" si="1"/>
        <v>0</v>
      </c>
      <c r="B48" s="474">
        <f t="shared" si="1"/>
        <v>0</v>
      </c>
      <c r="C48" s="475"/>
      <c r="D48" s="475"/>
      <c r="E48" s="476"/>
      <c r="F48" s="27">
        <f t="shared" si="2"/>
        <v>0</v>
      </c>
      <c r="G48" s="638">
        <f t="shared" si="2"/>
        <v>0</v>
      </c>
      <c r="H48" s="41">
        <f t="shared" si="2"/>
        <v>0</v>
      </c>
      <c r="I48" s="630">
        <f t="shared" si="2"/>
        <v>0</v>
      </c>
      <c r="J48" s="631"/>
    </row>
    <row r="49" spans="1:10" s="16" customFormat="1" ht="33.950000000000003" customHeight="1">
      <c r="A49" s="26">
        <f t="shared" si="1"/>
        <v>0</v>
      </c>
      <c r="B49" s="474">
        <f t="shared" si="1"/>
        <v>0</v>
      </c>
      <c r="C49" s="475"/>
      <c r="D49" s="475"/>
      <c r="E49" s="476"/>
      <c r="F49" s="27">
        <f t="shared" si="2"/>
        <v>0</v>
      </c>
      <c r="G49" s="638">
        <f t="shared" si="2"/>
        <v>0</v>
      </c>
      <c r="H49" s="41">
        <f t="shared" si="2"/>
        <v>0</v>
      </c>
      <c r="I49" s="630">
        <f t="shared" si="2"/>
        <v>0</v>
      </c>
      <c r="J49" s="631"/>
    </row>
    <row r="50" spans="1:10" s="16" customFormat="1" ht="33.950000000000003" customHeight="1">
      <c r="A50" s="26">
        <f t="shared" si="1"/>
        <v>0</v>
      </c>
      <c r="B50" s="474">
        <f t="shared" si="1"/>
        <v>0</v>
      </c>
      <c r="C50" s="475"/>
      <c r="D50" s="475"/>
      <c r="E50" s="476"/>
      <c r="F50" s="27">
        <f t="shared" si="2"/>
        <v>0</v>
      </c>
      <c r="G50" s="638">
        <f t="shared" si="2"/>
        <v>0</v>
      </c>
      <c r="H50" s="41">
        <f t="shared" si="2"/>
        <v>0</v>
      </c>
      <c r="I50" s="630">
        <f t="shared" si="2"/>
        <v>0</v>
      </c>
      <c r="J50" s="631"/>
    </row>
    <row r="51" spans="1:10" s="16" customFormat="1" ht="33.950000000000003" customHeight="1">
      <c r="A51" s="26">
        <f t="shared" si="1"/>
        <v>0</v>
      </c>
      <c r="B51" s="474">
        <f t="shared" si="1"/>
        <v>0</v>
      </c>
      <c r="C51" s="475"/>
      <c r="D51" s="475"/>
      <c r="E51" s="476"/>
      <c r="F51" s="27">
        <f t="shared" si="2"/>
        <v>0</v>
      </c>
      <c r="G51" s="638">
        <f t="shared" si="2"/>
        <v>0</v>
      </c>
      <c r="H51" s="41">
        <f t="shared" si="2"/>
        <v>0</v>
      </c>
      <c r="I51" s="630">
        <f t="shared" si="2"/>
        <v>0</v>
      </c>
      <c r="J51" s="631"/>
    </row>
    <row r="52" spans="1:10" s="16" customFormat="1" ht="33.950000000000003" customHeight="1">
      <c r="A52" s="26">
        <f t="shared" si="1"/>
        <v>0</v>
      </c>
      <c r="B52" s="474">
        <f t="shared" si="1"/>
        <v>0</v>
      </c>
      <c r="C52" s="475"/>
      <c r="D52" s="475"/>
      <c r="E52" s="476"/>
      <c r="F52" s="27">
        <f t="shared" si="2"/>
        <v>0</v>
      </c>
      <c r="G52" s="638">
        <f t="shared" si="2"/>
        <v>0</v>
      </c>
      <c r="H52" s="41">
        <f t="shared" si="2"/>
        <v>0</v>
      </c>
      <c r="I52" s="630">
        <f t="shared" si="2"/>
        <v>0</v>
      </c>
      <c r="J52" s="631"/>
    </row>
    <row r="53" spans="1:10" s="16" customFormat="1" ht="33.950000000000003" customHeight="1">
      <c r="A53" s="26">
        <f t="shared" si="1"/>
        <v>0</v>
      </c>
      <c r="B53" s="474">
        <f t="shared" si="1"/>
        <v>0</v>
      </c>
      <c r="C53" s="475"/>
      <c r="D53" s="475"/>
      <c r="E53" s="476"/>
      <c r="F53" s="27">
        <f t="shared" si="2"/>
        <v>0</v>
      </c>
      <c r="G53" s="638">
        <f t="shared" si="2"/>
        <v>0</v>
      </c>
      <c r="H53" s="41">
        <f t="shared" si="2"/>
        <v>0</v>
      </c>
      <c r="I53" s="630">
        <f t="shared" si="2"/>
        <v>0</v>
      </c>
      <c r="J53" s="631"/>
    </row>
    <row r="54" spans="1:10" s="16" customFormat="1" ht="33.950000000000003" customHeight="1">
      <c r="A54" s="26">
        <f t="shared" si="1"/>
        <v>0</v>
      </c>
      <c r="B54" s="474">
        <f t="shared" si="1"/>
        <v>0</v>
      </c>
      <c r="C54" s="475"/>
      <c r="D54" s="475"/>
      <c r="E54" s="476"/>
      <c r="F54" s="27">
        <f t="shared" si="2"/>
        <v>0</v>
      </c>
      <c r="G54" s="638">
        <f t="shared" si="2"/>
        <v>0</v>
      </c>
      <c r="H54" s="41">
        <f t="shared" si="2"/>
        <v>0</v>
      </c>
      <c r="I54" s="630">
        <f t="shared" si="2"/>
        <v>0</v>
      </c>
      <c r="J54" s="631"/>
    </row>
    <row r="55" spans="1:10" s="16" customFormat="1" ht="33.950000000000003" customHeight="1">
      <c r="A55" s="26">
        <f t="shared" si="1"/>
        <v>0</v>
      </c>
      <c r="B55" s="474">
        <f t="shared" si="1"/>
        <v>0</v>
      </c>
      <c r="C55" s="475"/>
      <c r="D55" s="475"/>
      <c r="E55" s="476"/>
      <c r="F55" s="27">
        <f t="shared" si="2"/>
        <v>0</v>
      </c>
      <c r="G55" s="638">
        <f t="shared" si="2"/>
        <v>0</v>
      </c>
      <c r="H55" s="41">
        <f t="shared" si="2"/>
        <v>0</v>
      </c>
      <c r="I55" s="630">
        <f t="shared" si="2"/>
        <v>0</v>
      </c>
      <c r="J55" s="631"/>
    </row>
    <row r="56" spans="1:10" s="16" customFormat="1" ht="33.950000000000003" customHeight="1">
      <c r="A56" s="26">
        <f t="shared" si="1"/>
        <v>0</v>
      </c>
      <c r="B56" s="474">
        <f t="shared" si="1"/>
        <v>0</v>
      </c>
      <c r="C56" s="475"/>
      <c r="D56" s="475"/>
      <c r="E56" s="476"/>
      <c r="F56" s="27">
        <f t="shared" si="2"/>
        <v>0</v>
      </c>
      <c r="G56" s="638">
        <f t="shared" si="2"/>
        <v>0</v>
      </c>
      <c r="H56" s="41">
        <f t="shared" si="2"/>
        <v>0</v>
      </c>
      <c r="I56" s="630">
        <f t="shared" si="2"/>
        <v>0</v>
      </c>
      <c r="J56" s="631"/>
    </row>
    <row r="57" spans="1:10" s="16" customFormat="1" ht="33.950000000000003" customHeight="1" thickBot="1">
      <c r="A57" s="45">
        <f t="shared" si="1"/>
        <v>0</v>
      </c>
      <c r="B57" s="560">
        <f t="shared" si="1"/>
        <v>0</v>
      </c>
      <c r="C57" s="561"/>
      <c r="D57" s="561"/>
      <c r="E57" s="562"/>
      <c r="F57" s="46">
        <f t="shared" si="2"/>
        <v>0</v>
      </c>
      <c r="G57" s="639">
        <f t="shared" si="2"/>
        <v>0</v>
      </c>
      <c r="H57" s="47">
        <f t="shared" si="2"/>
        <v>0</v>
      </c>
      <c r="I57" s="632">
        <f t="shared" si="2"/>
        <v>0</v>
      </c>
      <c r="J57" s="633"/>
    </row>
    <row r="58" spans="1:10" s="16" customFormat="1" ht="33.950000000000003" customHeight="1" thickTop="1" thickBot="1">
      <c r="A58" s="567" t="s">
        <v>48</v>
      </c>
      <c r="B58" s="568"/>
      <c r="C58" s="568"/>
      <c r="D58" s="568"/>
      <c r="E58" s="568"/>
      <c r="F58" s="568"/>
      <c r="G58" s="568"/>
      <c r="H58" s="569"/>
      <c r="I58" s="634">
        <f>SUM(I42:J57)</f>
        <v>0</v>
      </c>
      <c r="J58" s="635"/>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98</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98</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FFFFCC"/>
  </sheetPr>
  <dimension ref="A1:J69"/>
  <sheetViews>
    <sheetView showGridLines="0" showZeros="0" view="pageBreakPreview" topLeftCell="A19" zoomScaleNormal="100" zoomScaleSheetLayoutView="100" workbookViewId="0">
      <selection activeCell="G30" sqref="A30:J34"/>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99</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628">
        <f>IF(G7*H7=0,0,G7*H7)</f>
        <v>0</v>
      </c>
      <c r="J7" s="629"/>
    </row>
    <row r="8" spans="1:10" ht="33.950000000000003" customHeight="1">
      <c r="A8" s="74"/>
      <c r="B8" s="482"/>
      <c r="C8" s="482"/>
      <c r="D8" s="482"/>
      <c r="E8" s="482"/>
      <c r="F8" s="107"/>
      <c r="G8" s="107"/>
      <c r="H8" s="108"/>
      <c r="I8" s="628">
        <f t="shared" ref="I8:I22" si="0">IF(G8*H8=0,0,G8*H8)</f>
        <v>0</v>
      </c>
      <c r="J8" s="629"/>
    </row>
    <row r="9" spans="1:10" ht="33.950000000000003" customHeight="1">
      <c r="A9" s="74"/>
      <c r="B9" s="482"/>
      <c r="C9" s="482"/>
      <c r="D9" s="482"/>
      <c r="E9" s="482"/>
      <c r="F9" s="107"/>
      <c r="G9" s="107"/>
      <c r="H9" s="108"/>
      <c r="I9" s="628">
        <f t="shared" si="0"/>
        <v>0</v>
      </c>
      <c r="J9" s="629"/>
    </row>
    <row r="10" spans="1:10" ht="33.950000000000003" customHeight="1">
      <c r="A10" s="74"/>
      <c r="B10" s="482"/>
      <c r="C10" s="482"/>
      <c r="D10" s="482"/>
      <c r="E10" s="482"/>
      <c r="F10" s="107"/>
      <c r="G10" s="107"/>
      <c r="H10" s="108"/>
      <c r="I10" s="628">
        <f t="shared" si="0"/>
        <v>0</v>
      </c>
      <c r="J10" s="629"/>
    </row>
    <row r="11" spans="1:10" ht="33.950000000000003" customHeight="1">
      <c r="A11" s="74"/>
      <c r="B11" s="482"/>
      <c r="C11" s="482"/>
      <c r="D11" s="482"/>
      <c r="E11" s="482"/>
      <c r="F11" s="107"/>
      <c r="G11" s="107"/>
      <c r="H11" s="108"/>
      <c r="I11" s="628">
        <f t="shared" si="0"/>
        <v>0</v>
      </c>
      <c r="J11" s="629"/>
    </row>
    <row r="12" spans="1:10" ht="33.950000000000003" customHeight="1">
      <c r="A12" s="74"/>
      <c r="B12" s="482"/>
      <c r="C12" s="482"/>
      <c r="D12" s="482"/>
      <c r="E12" s="482"/>
      <c r="F12" s="107"/>
      <c r="G12" s="107"/>
      <c r="H12" s="108"/>
      <c r="I12" s="628">
        <f t="shared" si="0"/>
        <v>0</v>
      </c>
      <c r="J12" s="629"/>
    </row>
    <row r="13" spans="1:10" ht="33.950000000000003" customHeight="1">
      <c r="A13" s="74"/>
      <c r="B13" s="482"/>
      <c r="C13" s="482"/>
      <c r="D13" s="482"/>
      <c r="E13" s="482"/>
      <c r="F13" s="107"/>
      <c r="G13" s="107"/>
      <c r="H13" s="108"/>
      <c r="I13" s="628">
        <f t="shared" si="0"/>
        <v>0</v>
      </c>
      <c r="J13" s="629"/>
    </row>
    <row r="14" spans="1:10" ht="33.950000000000003" customHeight="1">
      <c r="A14" s="74"/>
      <c r="B14" s="482"/>
      <c r="C14" s="482"/>
      <c r="D14" s="482"/>
      <c r="E14" s="482"/>
      <c r="F14" s="107"/>
      <c r="G14" s="107"/>
      <c r="H14" s="108"/>
      <c r="I14" s="628">
        <f t="shared" si="0"/>
        <v>0</v>
      </c>
      <c r="J14" s="629"/>
    </row>
    <row r="15" spans="1:10" ht="33.950000000000003" customHeight="1">
      <c r="A15" s="74"/>
      <c r="B15" s="482"/>
      <c r="C15" s="482"/>
      <c r="D15" s="482"/>
      <c r="E15" s="482"/>
      <c r="F15" s="107"/>
      <c r="G15" s="107"/>
      <c r="H15" s="108"/>
      <c r="I15" s="628">
        <f t="shared" si="0"/>
        <v>0</v>
      </c>
      <c r="J15" s="629"/>
    </row>
    <row r="16" spans="1:10" ht="33.950000000000003" customHeight="1">
      <c r="A16" s="74"/>
      <c r="B16" s="482"/>
      <c r="C16" s="482"/>
      <c r="D16" s="482"/>
      <c r="E16" s="482"/>
      <c r="F16" s="107"/>
      <c r="G16" s="107"/>
      <c r="H16" s="108"/>
      <c r="I16" s="628">
        <f t="shared" si="0"/>
        <v>0</v>
      </c>
      <c r="J16" s="629"/>
    </row>
    <row r="17" spans="1:10" ht="33.950000000000003" customHeight="1">
      <c r="A17" s="74"/>
      <c r="B17" s="482"/>
      <c r="C17" s="482"/>
      <c r="D17" s="482"/>
      <c r="E17" s="482"/>
      <c r="F17" s="107"/>
      <c r="G17" s="107"/>
      <c r="H17" s="108"/>
      <c r="I17" s="628">
        <f t="shared" si="0"/>
        <v>0</v>
      </c>
      <c r="J17" s="629"/>
    </row>
    <row r="18" spans="1:10" ht="33.950000000000003" customHeight="1">
      <c r="A18" s="74"/>
      <c r="B18" s="482"/>
      <c r="C18" s="482"/>
      <c r="D18" s="482"/>
      <c r="E18" s="482"/>
      <c r="F18" s="107"/>
      <c r="G18" s="107"/>
      <c r="H18" s="108"/>
      <c r="I18" s="628">
        <f t="shared" si="0"/>
        <v>0</v>
      </c>
      <c r="J18" s="629"/>
    </row>
    <row r="19" spans="1:10" ht="33.950000000000003" customHeight="1">
      <c r="A19" s="74"/>
      <c r="B19" s="482"/>
      <c r="C19" s="482"/>
      <c r="D19" s="482"/>
      <c r="E19" s="482"/>
      <c r="F19" s="107"/>
      <c r="G19" s="107"/>
      <c r="H19" s="108"/>
      <c r="I19" s="628">
        <f t="shared" si="0"/>
        <v>0</v>
      </c>
      <c r="J19" s="629"/>
    </row>
    <row r="20" spans="1:10" ht="33.950000000000003" customHeight="1">
      <c r="A20" s="74"/>
      <c r="B20" s="482"/>
      <c r="C20" s="482"/>
      <c r="D20" s="482"/>
      <c r="E20" s="482"/>
      <c r="F20" s="107"/>
      <c r="G20" s="107"/>
      <c r="H20" s="108"/>
      <c r="I20" s="628">
        <f t="shared" si="0"/>
        <v>0</v>
      </c>
      <c r="J20" s="629"/>
    </row>
    <row r="21" spans="1:10" ht="33.950000000000003" customHeight="1">
      <c r="A21" s="74"/>
      <c r="B21" s="482"/>
      <c r="C21" s="482"/>
      <c r="D21" s="482"/>
      <c r="E21" s="482"/>
      <c r="F21" s="107"/>
      <c r="G21" s="107"/>
      <c r="H21" s="108"/>
      <c r="I21" s="628">
        <f t="shared" si="0"/>
        <v>0</v>
      </c>
      <c r="J21" s="629"/>
    </row>
    <row r="22" spans="1:10" ht="33.950000000000003" customHeight="1" thickBot="1">
      <c r="A22" s="74"/>
      <c r="B22" s="482"/>
      <c r="C22" s="482"/>
      <c r="D22" s="482"/>
      <c r="E22" s="482"/>
      <c r="F22" s="107"/>
      <c r="G22" s="107"/>
      <c r="H22" s="108"/>
      <c r="I22" s="626">
        <f t="shared" si="0"/>
        <v>0</v>
      </c>
      <c r="J22" s="627"/>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99</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sheetPr>
  <dimension ref="A1:W124"/>
  <sheetViews>
    <sheetView showGridLines="0" view="pageBreakPreview" zoomScaleNormal="100" zoomScaleSheetLayoutView="100" workbookViewId="0">
      <selection activeCell="A2" sqref="A2:N3"/>
    </sheetView>
  </sheetViews>
  <sheetFormatPr defaultColWidth="9" defaultRowHeight="13.5"/>
  <cols>
    <col min="1" max="1" width="4.375" style="1" customWidth="1"/>
    <col min="2" max="2" width="11.125" style="1" customWidth="1"/>
    <col min="3" max="3" width="4.375" style="1" customWidth="1"/>
    <col min="4" max="4" width="8.625" style="1" customWidth="1"/>
    <col min="5" max="5" width="10.625" style="1" customWidth="1"/>
    <col min="6" max="6" width="11.625" style="1" customWidth="1"/>
    <col min="7" max="7" width="12.375" style="1" customWidth="1"/>
    <col min="8" max="8" width="5.125" style="1" customWidth="1"/>
    <col min="9" max="9" width="8.625" style="1" customWidth="1"/>
    <col min="10" max="10" width="10.625" style="1" customWidth="1"/>
    <col min="11" max="11" width="6.625" style="1" customWidth="1"/>
    <col min="12" max="12" width="7.625" style="1" customWidth="1"/>
    <col min="13" max="13" width="10.625" style="1" customWidth="1"/>
    <col min="14" max="14" width="8.625" style="1" customWidth="1"/>
    <col min="15" max="18" width="9" style="1"/>
    <col min="19" max="19" width="8.875" style="1" customWidth="1"/>
    <col min="20" max="20" width="0.75" style="1" customWidth="1"/>
    <col min="21" max="29" width="2" style="1" customWidth="1"/>
    <col min="30" max="30" width="13.125" style="1" customWidth="1"/>
    <col min="31" max="31" width="17.5" style="1" customWidth="1"/>
    <col min="32" max="32" width="13.125" style="1" customWidth="1"/>
    <col min="33" max="41" width="2" style="1" customWidth="1"/>
    <col min="42" max="42" width="0.75" style="1" customWidth="1"/>
    <col min="43" max="43" width="9" style="1"/>
    <col min="44" max="44" width="0.75" style="1" customWidth="1"/>
    <col min="45" max="45" width="34.375" style="1" customWidth="1"/>
    <col min="46" max="46" width="0.75" style="1" customWidth="1"/>
    <col min="47" max="16384" width="9" style="1"/>
  </cols>
  <sheetData>
    <row r="1" spans="1:14" ht="15">
      <c r="K1" s="161" t="s">
        <v>36</v>
      </c>
      <c r="L1" s="162"/>
      <c r="M1" s="162"/>
      <c r="N1" s="163"/>
    </row>
    <row r="2" spans="1:14" ht="13.5" customHeight="1">
      <c r="A2" s="164" t="s">
        <v>60</v>
      </c>
      <c r="B2" s="164"/>
      <c r="C2" s="164"/>
      <c r="D2" s="164"/>
      <c r="E2" s="164"/>
      <c r="F2" s="164"/>
      <c r="G2" s="164"/>
      <c r="H2" s="164"/>
      <c r="I2" s="164"/>
      <c r="J2" s="164"/>
      <c r="K2" s="164"/>
      <c r="L2" s="164"/>
      <c r="M2" s="164"/>
      <c r="N2" s="164"/>
    </row>
    <row r="3" spans="1:14" ht="13.5" customHeight="1">
      <c r="A3" s="164"/>
      <c r="B3" s="164"/>
      <c r="C3" s="164"/>
      <c r="D3" s="164"/>
      <c r="E3" s="164"/>
      <c r="F3" s="164"/>
      <c r="G3" s="164"/>
      <c r="H3" s="164"/>
      <c r="I3" s="164"/>
      <c r="J3" s="164"/>
      <c r="K3" s="164"/>
      <c r="L3" s="164"/>
      <c r="M3" s="164"/>
      <c r="N3" s="164"/>
    </row>
    <row r="5" spans="1:14" ht="15">
      <c r="A5" s="144" t="s">
        <v>45</v>
      </c>
      <c r="B5" s="145"/>
      <c r="C5" s="165"/>
    </row>
    <row r="6" spans="1:14" ht="15">
      <c r="J6" s="52"/>
      <c r="K6" s="166" t="str">
        <f>IF(入力シート!C4="","","令和"&amp;入力シート!C4&amp;"年"&amp;入力シート!E4&amp;"月"&amp;入力シート!G4&amp;"日")</f>
        <v/>
      </c>
      <c r="L6" s="166"/>
      <c r="M6" s="166"/>
      <c r="N6" s="166"/>
    </row>
    <row r="7" spans="1:14">
      <c r="J7" s="2"/>
      <c r="K7" s="2"/>
      <c r="L7" s="2"/>
    </row>
    <row r="8" spans="1:14">
      <c r="B8" s="167" t="s">
        <v>17</v>
      </c>
      <c r="C8" s="167"/>
      <c r="D8" s="167"/>
      <c r="E8" s="167"/>
      <c r="F8" s="167"/>
      <c r="G8" s="168" t="s">
        <v>18</v>
      </c>
      <c r="L8" s="53"/>
    </row>
    <row r="9" spans="1:14">
      <c r="B9" s="167"/>
      <c r="C9" s="167"/>
      <c r="D9" s="167"/>
      <c r="E9" s="167"/>
      <c r="F9" s="167"/>
      <c r="G9" s="168"/>
      <c r="L9" s="53"/>
    </row>
    <row r="10" spans="1:14" ht="18" customHeight="1">
      <c r="E10" s="173" t="s">
        <v>19</v>
      </c>
      <c r="F10" s="173"/>
      <c r="G10" s="173"/>
      <c r="I10" s="102"/>
      <c r="J10" s="56"/>
      <c r="K10" s="56"/>
      <c r="L10" s="56"/>
      <c r="M10" s="56"/>
      <c r="N10" s="56"/>
    </row>
    <row r="11" spans="1:14" ht="18" customHeight="1">
      <c r="E11" s="173"/>
      <c r="F11" s="173"/>
      <c r="G11" s="173"/>
      <c r="I11" s="215" t="s">
        <v>3</v>
      </c>
      <c r="J11" s="198" t="str">
        <f>IF(入力シート!B8="","",入力シート!B8)</f>
        <v/>
      </c>
      <c r="K11" s="198"/>
      <c r="L11" s="198"/>
      <c r="M11" s="198"/>
      <c r="N11" s="198"/>
    </row>
    <row r="12" spans="1:14" ht="18" customHeight="1" thickBot="1">
      <c r="B12" s="54"/>
      <c r="C12" s="55"/>
      <c r="D12" s="55"/>
      <c r="E12" s="55"/>
      <c r="F12" s="55"/>
      <c r="G12" s="55"/>
      <c r="H12" s="2"/>
      <c r="I12" s="215"/>
      <c r="J12" s="198"/>
      <c r="K12" s="198"/>
      <c r="L12" s="198"/>
      <c r="M12" s="198"/>
      <c r="N12" s="198"/>
    </row>
    <row r="13" spans="1:14" ht="18" customHeight="1" thickTop="1">
      <c r="A13" s="174" t="s">
        <v>64</v>
      </c>
      <c r="B13" s="174"/>
      <c r="C13" s="174"/>
      <c r="D13" s="174"/>
      <c r="E13" s="177">
        <f>IF(M23=0,0,M23)</f>
        <v>0</v>
      </c>
      <c r="F13" s="177"/>
      <c r="G13" s="177"/>
      <c r="H13" s="2"/>
      <c r="I13" s="216" t="s">
        <v>38</v>
      </c>
      <c r="J13" s="198" t="str">
        <f>IF(入力シート!B7="","",入力シート!B7)</f>
        <v/>
      </c>
      <c r="K13" s="198"/>
      <c r="L13" s="198"/>
      <c r="M13" s="198"/>
      <c r="N13" s="217" t="s">
        <v>104</v>
      </c>
    </row>
    <row r="14" spans="1:14" ht="18" customHeight="1">
      <c r="A14" s="175"/>
      <c r="B14" s="175"/>
      <c r="C14" s="175"/>
      <c r="D14" s="175"/>
      <c r="E14" s="178"/>
      <c r="F14" s="178"/>
      <c r="G14" s="178"/>
      <c r="H14" s="2"/>
      <c r="I14" s="216"/>
      <c r="J14" s="198"/>
      <c r="K14" s="198"/>
      <c r="L14" s="198"/>
      <c r="M14" s="198"/>
      <c r="N14" s="217"/>
    </row>
    <row r="15" spans="1:14" ht="18" customHeight="1" thickBot="1">
      <c r="A15" s="176"/>
      <c r="B15" s="176"/>
      <c r="C15" s="176"/>
      <c r="D15" s="176"/>
      <c r="E15" s="179"/>
      <c r="F15" s="179"/>
      <c r="G15" s="179"/>
      <c r="H15" s="2"/>
      <c r="I15" s="216" t="s">
        <v>101</v>
      </c>
      <c r="J15" s="198" t="str">
        <f>IF(入力シート!B10="","",入力シート!B10)</f>
        <v/>
      </c>
      <c r="K15" s="198"/>
      <c r="L15" s="216" t="s">
        <v>24</v>
      </c>
      <c r="M15" s="198" t="str">
        <f>IF(入力シート!B11="","",入力シート!B11)</f>
        <v/>
      </c>
      <c r="N15" s="198"/>
    </row>
    <row r="16" spans="1:14" ht="18" customHeight="1" thickTop="1">
      <c r="B16" s="2"/>
      <c r="C16" s="2"/>
      <c r="D16" s="2"/>
      <c r="E16" s="57"/>
      <c r="F16" s="2"/>
      <c r="G16" s="2"/>
      <c r="H16" s="104"/>
      <c r="I16" s="216"/>
      <c r="J16" s="198"/>
      <c r="K16" s="198"/>
      <c r="L16" s="216"/>
      <c r="M16" s="198"/>
      <c r="N16" s="198"/>
    </row>
    <row r="17" spans="1:16" ht="18" customHeight="1">
      <c r="A17" s="169" t="s">
        <v>58</v>
      </c>
      <c r="B17" s="169"/>
      <c r="C17" s="169"/>
      <c r="D17" s="169"/>
      <c r="E17" s="58" t="str">
        <f>IF(入力シート!B12="","",入力シート!B12)</f>
        <v/>
      </c>
      <c r="F17" s="59" t="s">
        <v>33</v>
      </c>
      <c r="G17" s="60" t="str">
        <f>IF(入力シート!E12="","",入力シート!E12)</f>
        <v/>
      </c>
      <c r="H17" s="61" t="s">
        <v>7</v>
      </c>
      <c r="I17" s="218" t="s">
        <v>39</v>
      </c>
      <c r="J17" s="198" t="str">
        <f>IF(入力シート!B5="","",入力シート!B5)</f>
        <v/>
      </c>
      <c r="K17" s="198"/>
      <c r="L17" s="197" t="s">
        <v>116</v>
      </c>
      <c r="M17" s="198" t="str">
        <f>IF(入力シート!B6="","",入力シート!B6)</f>
        <v/>
      </c>
      <c r="N17" s="198"/>
      <c r="O17" s="56"/>
    </row>
    <row r="18" spans="1:16" ht="18" customHeight="1">
      <c r="A18" s="169" t="s">
        <v>59</v>
      </c>
      <c r="B18" s="169"/>
      <c r="C18" s="169"/>
      <c r="D18" s="169"/>
      <c r="E18" s="62" t="str">
        <f>IF(入力シート!B13="","",入力シート!B13)</f>
        <v>普通</v>
      </c>
      <c r="F18" s="63" t="s">
        <v>25</v>
      </c>
      <c r="G18" s="171" t="str">
        <f>IF(入力シート!B14="","",入力シート!B14)</f>
        <v/>
      </c>
      <c r="H18" s="172"/>
      <c r="I18" s="218"/>
      <c r="J18" s="198"/>
      <c r="K18" s="198"/>
      <c r="L18" s="197"/>
      <c r="M18" s="198"/>
      <c r="N18" s="198"/>
      <c r="O18" s="56"/>
    </row>
    <row r="19" spans="1:16" ht="18" customHeight="1">
      <c r="A19" s="221" t="s">
        <v>42</v>
      </c>
      <c r="B19" s="221"/>
      <c r="C19" s="221"/>
      <c r="D19" s="221"/>
      <c r="E19" s="222" t="str">
        <f>IF(入力シート!B15="","",入力シート!B15)</f>
        <v/>
      </c>
      <c r="F19" s="223"/>
      <c r="G19" s="171"/>
      <c r="H19" s="172"/>
      <c r="I19" s="64"/>
      <c r="J19" s="421"/>
      <c r="K19" s="421"/>
      <c r="L19" s="2"/>
      <c r="M19" s="2"/>
      <c r="N19" s="2"/>
    </row>
    <row r="20" spans="1:16" ht="18" customHeight="1">
      <c r="B20" s="2"/>
      <c r="C20" s="2"/>
      <c r="D20" s="2"/>
      <c r="E20" s="2"/>
      <c r="F20" s="2"/>
      <c r="G20" s="2"/>
      <c r="H20" s="2"/>
      <c r="I20" s="2"/>
      <c r="J20" s="2"/>
      <c r="K20" s="2"/>
      <c r="L20" s="2"/>
      <c r="M20" s="2"/>
      <c r="N20" s="2"/>
    </row>
    <row r="21" spans="1:16" ht="13.5" customHeight="1">
      <c r="A21" s="185" t="s">
        <v>26</v>
      </c>
      <c r="B21" s="186"/>
      <c r="C21" s="187"/>
      <c r="D21" s="185" t="s">
        <v>77</v>
      </c>
      <c r="E21" s="187"/>
      <c r="F21" s="224" t="s">
        <v>27</v>
      </c>
      <c r="G21" s="185" t="s">
        <v>28</v>
      </c>
      <c r="H21" s="187"/>
      <c r="I21" s="185" t="s">
        <v>78</v>
      </c>
      <c r="J21" s="187"/>
      <c r="K21" s="180" t="s">
        <v>21</v>
      </c>
      <c r="L21" s="180"/>
      <c r="M21" s="180" t="s">
        <v>70</v>
      </c>
      <c r="N21" s="180"/>
    </row>
    <row r="22" spans="1:16">
      <c r="A22" s="188"/>
      <c r="B22" s="189"/>
      <c r="C22" s="190"/>
      <c r="D22" s="188"/>
      <c r="E22" s="190"/>
      <c r="F22" s="225"/>
      <c r="G22" s="188"/>
      <c r="H22" s="190"/>
      <c r="I22" s="188"/>
      <c r="J22" s="190"/>
      <c r="K22" s="180"/>
      <c r="L22" s="180"/>
      <c r="M22" s="180"/>
      <c r="N22" s="180"/>
    </row>
    <row r="23" spans="1:16" ht="20.100000000000001" customHeight="1">
      <c r="A23" s="181">
        <f>IF(入力シート!A23="",0,入力シート!A23)</f>
        <v>0</v>
      </c>
      <c r="B23" s="191"/>
      <c r="C23" s="182"/>
      <c r="D23" s="181">
        <f>IF(入力シート!B23="",0,入力シート!B23)</f>
        <v>0</v>
      </c>
      <c r="E23" s="182"/>
      <c r="F23" s="219">
        <f>IF(入力シート!C23="",0,入力シート!C23)</f>
        <v>0</v>
      </c>
      <c r="G23" s="193">
        <f>A23-D23-F23</f>
        <v>0</v>
      </c>
      <c r="H23" s="194"/>
      <c r="I23" s="181">
        <f>IF(請求書①!I23=0,0,請求書①!I23)</f>
        <v>0</v>
      </c>
      <c r="J23" s="182"/>
      <c r="K23" s="422">
        <f>IF(請求書①!K23=0,0,請求書①!K23)</f>
        <v>0</v>
      </c>
      <c r="L23" s="422"/>
      <c r="M23" s="181">
        <f>IF(請求書①!M23=0,0,請求書①!M23)</f>
        <v>0</v>
      </c>
      <c r="N23" s="182"/>
    </row>
    <row r="24" spans="1:16" ht="20.100000000000001" customHeight="1">
      <c r="A24" s="183"/>
      <c r="B24" s="192"/>
      <c r="C24" s="184"/>
      <c r="D24" s="183"/>
      <c r="E24" s="184"/>
      <c r="F24" s="220"/>
      <c r="G24" s="195"/>
      <c r="H24" s="196"/>
      <c r="I24" s="183"/>
      <c r="J24" s="184"/>
      <c r="K24" s="422"/>
      <c r="L24" s="422"/>
      <c r="M24" s="183"/>
      <c r="N24" s="184"/>
    </row>
    <row r="25" spans="1:16">
      <c r="A25" s="2" t="s">
        <v>29</v>
      </c>
      <c r="B25" s="2"/>
      <c r="C25" s="2"/>
      <c r="D25" s="2"/>
      <c r="E25" s="2"/>
      <c r="F25" s="2"/>
      <c r="G25" s="170" t="str">
        <f>IF(B29="","","(請求書①＋②)")</f>
        <v/>
      </c>
      <c r="H25" s="170"/>
      <c r="I25" s="170"/>
      <c r="J25" s="170"/>
      <c r="K25" s="170"/>
      <c r="L25" s="170"/>
      <c r="M25" s="170"/>
      <c r="N25" s="170"/>
    </row>
    <row r="26" spans="1:16" ht="19.5" customHeight="1">
      <c r="B26" s="65"/>
      <c r="C26" s="66"/>
      <c r="D26" s="66"/>
      <c r="E26" s="66"/>
      <c r="F26" s="66"/>
      <c r="G26" s="65"/>
      <c r="H26" s="65"/>
      <c r="I26" s="66"/>
      <c r="J26" s="66"/>
      <c r="K26" s="65"/>
      <c r="L26" s="2"/>
      <c r="M26" s="2"/>
      <c r="N26" s="2"/>
    </row>
    <row r="27" spans="1:16" ht="19.5" customHeight="1">
      <c r="A27" s="199" t="s">
        <v>9</v>
      </c>
      <c r="B27" s="201" t="s">
        <v>16</v>
      </c>
      <c r="C27" s="201"/>
      <c r="D27" s="201"/>
      <c r="E27" s="202"/>
      <c r="F27" s="205" t="s">
        <v>20</v>
      </c>
      <c r="G27" s="206"/>
      <c r="H27" s="201" t="s">
        <v>21</v>
      </c>
      <c r="I27" s="206"/>
      <c r="J27" s="211" t="s">
        <v>22</v>
      </c>
      <c r="K27" s="212"/>
      <c r="L27" s="212"/>
      <c r="M27" s="238" t="s">
        <v>23</v>
      </c>
      <c r="N27" s="239"/>
      <c r="O27" s="226"/>
      <c r="P27" s="226"/>
    </row>
    <row r="28" spans="1:16" ht="19.5" customHeight="1" thickBot="1">
      <c r="A28" s="200"/>
      <c r="B28" s="203"/>
      <c r="C28" s="203"/>
      <c r="D28" s="203"/>
      <c r="E28" s="204"/>
      <c r="F28" s="207"/>
      <c r="G28" s="208"/>
      <c r="H28" s="203"/>
      <c r="I28" s="208"/>
      <c r="J28" s="213"/>
      <c r="K28" s="214"/>
      <c r="L28" s="214"/>
      <c r="M28" s="240"/>
      <c r="N28" s="241"/>
      <c r="O28" s="226"/>
      <c r="P28" s="226"/>
    </row>
    <row r="29" spans="1:16" ht="45" customHeight="1" thickTop="1">
      <c r="A29" s="67">
        <v>11</v>
      </c>
      <c r="B29" s="227" t="str">
        <f>IF(現場別明細書11!$B$3="","",現場別明細書11!$B$3)</f>
        <v/>
      </c>
      <c r="C29" s="228"/>
      <c r="D29" s="228"/>
      <c r="E29" s="229"/>
      <c r="F29" s="423">
        <f>IF(現場別明細書11!$A$26=0,0,現場別明細書11!$A$26)</f>
        <v>0</v>
      </c>
      <c r="G29" s="424"/>
      <c r="H29" s="232">
        <f>IF(F29=0,0,IF(入力シート!$C$20="切捨",ROUNDDOWN(F29*入力シート!$C$19,0),IF(入力シート!$C$20="切上",ROUNDUP(F29*入力シート!$C$19,0),IF(入力シート!$C$20="四捨五入",ROUND(F29*入力シート!$C$19,0)))))</f>
        <v>0</v>
      </c>
      <c r="I29" s="233"/>
      <c r="J29" s="425">
        <f>IF(F29+H29=0,0,F29+H29)</f>
        <v>0</v>
      </c>
      <c r="K29" s="426"/>
      <c r="L29" s="427"/>
      <c r="M29" s="428"/>
      <c r="N29" s="429"/>
      <c r="O29" s="226"/>
      <c r="P29" s="226"/>
    </row>
    <row r="30" spans="1:16" ht="45" customHeight="1">
      <c r="A30" s="68">
        <v>12</v>
      </c>
      <c r="B30" s="242" t="str">
        <f>IF(現場別明細書12!$B$3="","",現場別明細書12!$B$3)</f>
        <v/>
      </c>
      <c r="C30" s="243"/>
      <c r="D30" s="243"/>
      <c r="E30" s="244"/>
      <c r="F30" s="245">
        <f>IF(現場別明細書12!$A$26=0,0,現場別明細書12!$A$26)</f>
        <v>0</v>
      </c>
      <c r="G30" s="246"/>
      <c r="H30" s="247">
        <f>IF(F30=0,0,IF(入力シート!$C$20="切捨",ROUNDDOWN(F30*入力シート!$C$19,0),IF(入力シート!$C$20="切上",ROUNDUP(F30*入力シート!$C$19,0),IF(入力シート!$C$20="四捨五入",ROUND(F30*入力シート!$C$19,0)))))</f>
        <v>0</v>
      </c>
      <c r="I30" s="248"/>
      <c r="J30" s="249">
        <f t="shared" ref="J30:J38" si="0">IF(F30+H30=0,0,F30+H30)</f>
        <v>0</v>
      </c>
      <c r="K30" s="250"/>
      <c r="L30" s="251"/>
      <c r="M30" s="430"/>
      <c r="N30" s="431"/>
      <c r="O30" s="36"/>
      <c r="P30" s="13"/>
    </row>
    <row r="31" spans="1:16" ht="45" customHeight="1">
      <c r="A31" s="67">
        <v>13</v>
      </c>
      <c r="B31" s="242" t="str">
        <f>IF(現場別明細書13!$B$3="","",現場別明細書13!$B$3)</f>
        <v/>
      </c>
      <c r="C31" s="243"/>
      <c r="D31" s="243"/>
      <c r="E31" s="244"/>
      <c r="F31" s="245">
        <f>IF(現場別明細書13!$A$26=0,0,現場別明細書13!$A$26)</f>
        <v>0</v>
      </c>
      <c r="G31" s="246"/>
      <c r="H31" s="247">
        <f>IF(F31=0,0,IF(入力シート!$C$20="切捨",ROUNDDOWN(F31*入力シート!$C$19,0),IF(入力シート!$C$20="切上",ROUNDUP(F31*入力シート!$C$19,0),IF(入力シート!$C$20="四捨五入",ROUND(F31*入力シート!$C$19,0)))))</f>
        <v>0</v>
      </c>
      <c r="I31" s="248"/>
      <c r="J31" s="249">
        <f>IF(F31+H31=0,0,F31+H31)</f>
        <v>0</v>
      </c>
      <c r="K31" s="250"/>
      <c r="L31" s="251"/>
      <c r="M31" s="430"/>
      <c r="N31" s="431"/>
      <c r="O31" s="237"/>
      <c r="P31" s="237"/>
    </row>
    <row r="32" spans="1:16" ht="45" customHeight="1">
      <c r="A32" s="68">
        <v>14</v>
      </c>
      <c r="B32" s="242" t="str">
        <f>IF(現場別明細書14!$B$3="","",現場別明細書14!$B$3)</f>
        <v/>
      </c>
      <c r="C32" s="243"/>
      <c r="D32" s="243"/>
      <c r="E32" s="244"/>
      <c r="F32" s="245">
        <f>IF(現場別明細書14!$A$26=0,0,現場別明細書14!$A$26)</f>
        <v>0</v>
      </c>
      <c r="G32" s="246"/>
      <c r="H32" s="247">
        <f>IF(F32=0,0,IF(入力シート!$C$20="切捨",ROUNDDOWN(F32*入力シート!$C$19,0),IF(入力シート!$C$20="切上",ROUNDUP(F32*入力シート!$C$19,0),IF(入力シート!$C$20="四捨五入",ROUND(F32*入力シート!$C$19,0)))))</f>
        <v>0</v>
      </c>
      <c r="I32" s="248"/>
      <c r="J32" s="249">
        <f t="shared" si="0"/>
        <v>0</v>
      </c>
      <c r="K32" s="250"/>
      <c r="L32" s="251"/>
      <c r="M32" s="430"/>
      <c r="N32" s="431"/>
      <c r="O32" s="237"/>
      <c r="P32" s="237"/>
    </row>
    <row r="33" spans="1:16" ht="45" customHeight="1">
      <c r="A33" s="67">
        <v>15</v>
      </c>
      <c r="B33" s="242" t="str">
        <f>IF(現場別明細書15!$B$3="","",現場別明細書15!$B$3)</f>
        <v/>
      </c>
      <c r="C33" s="243"/>
      <c r="D33" s="243"/>
      <c r="E33" s="244"/>
      <c r="F33" s="245">
        <f>IF(現場別明細書15!$A$26=0,0,現場別明細書15!$A$26)</f>
        <v>0</v>
      </c>
      <c r="G33" s="246"/>
      <c r="H33" s="247">
        <f>IF(F33=0,0,IF(入力シート!$C$20="切捨",ROUNDDOWN(F33*入力シート!$C$19,0),IF(入力シート!$C$20="切上",ROUNDUP(F33*入力シート!$C$19,0),IF(入力シート!$C$20="四捨五入",ROUND(F33*入力シート!$C$19,0)))))</f>
        <v>0</v>
      </c>
      <c r="I33" s="248"/>
      <c r="J33" s="249">
        <f t="shared" si="0"/>
        <v>0</v>
      </c>
      <c r="K33" s="250"/>
      <c r="L33" s="251"/>
      <c r="M33" s="430"/>
      <c r="N33" s="431"/>
    </row>
    <row r="34" spans="1:16" ht="45" customHeight="1">
      <c r="A34" s="68">
        <v>16</v>
      </c>
      <c r="B34" s="242" t="str">
        <f>IF(現場別明細書16!$B$3="","",現場別明細書16!$B$3)</f>
        <v/>
      </c>
      <c r="C34" s="243"/>
      <c r="D34" s="243"/>
      <c r="E34" s="244"/>
      <c r="F34" s="245">
        <f>IF(現場別明細書16!$A$26=0,0,現場別明細書16!$A$26)</f>
        <v>0</v>
      </c>
      <c r="G34" s="246"/>
      <c r="H34" s="247">
        <f>IF(F34=0,0,IF(入力シート!$C$20="切捨",ROUNDDOWN(F34*入力シート!$C$19,0),IF(入力シート!$C$20="切上",ROUNDUP(F34*入力シート!$C$19,0),IF(入力シート!$C$20="四捨五入",ROUND(F34*入力シート!$C$19,0)))))</f>
        <v>0</v>
      </c>
      <c r="I34" s="248"/>
      <c r="J34" s="249">
        <f>IF(F34+H34=0,0,F34+H34)</f>
        <v>0</v>
      </c>
      <c r="K34" s="250"/>
      <c r="L34" s="251"/>
      <c r="M34" s="430"/>
      <c r="N34" s="431"/>
      <c r="O34" s="4"/>
      <c r="P34" s="3"/>
    </row>
    <row r="35" spans="1:16" ht="45" customHeight="1">
      <c r="A35" s="67">
        <v>17</v>
      </c>
      <c r="B35" s="242" t="str">
        <f>IF(現場別明細書17!$B$3="","",現場別明細書17!$B$3)</f>
        <v/>
      </c>
      <c r="C35" s="243"/>
      <c r="D35" s="243"/>
      <c r="E35" s="244"/>
      <c r="F35" s="245">
        <f>IF(現場別明細書17!$A$26=0,0,現場別明細書17!$A$26)</f>
        <v>0</v>
      </c>
      <c r="G35" s="246"/>
      <c r="H35" s="247">
        <f>IF(F35=0,0,IF(入力シート!$C$20="切捨",ROUNDDOWN(F35*入力シート!$C$19,0),IF(入力シート!$C$20="切上",ROUNDUP(F35*入力シート!$C$19,0),IF(入力シート!$C$20="四捨五入",ROUND(F35*入力シート!$C$19,0)))))</f>
        <v>0</v>
      </c>
      <c r="I35" s="248"/>
      <c r="J35" s="249">
        <f t="shared" si="0"/>
        <v>0</v>
      </c>
      <c r="K35" s="250"/>
      <c r="L35" s="251"/>
      <c r="M35" s="430"/>
      <c r="N35" s="431"/>
      <c r="O35" s="226"/>
      <c r="P35" s="226"/>
    </row>
    <row r="36" spans="1:16" ht="45" customHeight="1">
      <c r="A36" s="68">
        <v>18</v>
      </c>
      <c r="B36" s="242" t="str">
        <f>IF(現場別明細書18!$B$3="","",現場別明細書18!$B$3)</f>
        <v/>
      </c>
      <c r="C36" s="243"/>
      <c r="D36" s="243"/>
      <c r="E36" s="244"/>
      <c r="F36" s="245">
        <f>IF(現場別明細書18!$A$26=0,0,現場別明細書18!$A$26)</f>
        <v>0</v>
      </c>
      <c r="G36" s="246"/>
      <c r="H36" s="247">
        <f>IF(F36=0,0,IF(入力シート!$C$20="切捨",ROUNDDOWN(F36*入力シート!$C$19,0),IF(入力シート!$C$20="切上",ROUNDUP(F36*入力シート!$C$19,0),IF(入力シート!$C$20="四捨五入",ROUND(F36*入力シート!$C$19,0)))))</f>
        <v>0</v>
      </c>
      <c r="I36" s="248"/>
      <c r="J36" s="249">
        <f t="shared" si="0"/>
        <v>0</v>
      </c>
      <c r="K36" s="250"/>
      <c r="L36" s="251"/>
      <c r="M36" s="430"/>
      <c r="N36" s="431"/>
      <c r="O36" s="36"/>
      <c r="P36" s="13"/>
    </row>
    <row r="37" spans="1:16" ht="45" customHeight="1">
      <c r="A37" s="67">
        <v>19</v>
      </c>
      <c r="B37" s="242" t="str">
        <f>IF(現場別明細書19!$B$3="","",現場別明細書19!$B$3)</f>
        <v/>
      </c>
      <c r="C37" s="243"/>
      <c r="D37" s="243"/>
      <c r="E37" s="244"/>
      <c r="F37" s="245">
        <f>IF(現場別明細書19!$A$26=0,0,現場別明細書19!$A$26)</f>
        <v>0</v>
      </c>
      <c r="G37" s="246"/>
      <c r="H37" s="247">
        <f>IF(F37=0,0,IF(入力シート!$C$20="切捨",ROUNDDOWN(F37*入力シート!$C$19,0),IF(入力シート!$C$20="切上",ROUNDUP(F37*入力シート!$C$19,0),IF(入力シート!$C$20="四捨五入",ROUND(F37*入力シート!$C$19,0)))))</f>
        <v>0</v>
      </c>
      <c r="I37" s="248"/>
      <c r="J37" s="249">
        <f>IF(F37+H37=0,0,F37+H37)</f>
        <v>0</v>
      </c>
      <c r="K37" s="250"/>
      <c r="L37" s="251"/>
      <c r="M37" s="430"/>
      <c r="N37" s="431"/>
      <c r="O37" s="237"/>
      <c r="P37" s="237"/>
    </row>
    <row r="38" spans="1:16" ht="45" customHeight="1" thickBot="1">
      <c r="A38" s="68">
        <v>20</v>
      </c>
      <c r="B38" s="280" t="str">
        <f>IF(現場別明細書20!$B$3="","",現場別明細書20!$B$3)</f>
        <v/>
      </c>
      <c r="C38" s="281"/>
      <c r="D38" s="281"/>
      <c r="E38" s="282"/>
      <c r="F38" s="283">
        <f>IF(現場別明細書20!$A$26=0,0,現場別明細書20!$A$26)</f>
        <v>0</v>
      </c>
      <c r="G38" s="284"/>
      <c r="H38" s="285">
        <f>IF(F38=0,0,IF(入力シート!$C$20="切捨",ROUNDDOWN(F38*入力シート!$C$19,0),IF(入力シート!$C$20="切上",ROUNDUP(F38*入力シート!$C$19,0),IF(入力シート!$C$20="四捨五入",ROUND(F38*入力シート!$C$19,0)))))</f>
        <v>0</v>
      </c>
      <c r="I38" s="286"/>
      <c r="J38" s="287">
        <f t="shared" si="0"/>
        <v>0</v>
      </c>
      <c r="K38" s="288"/>
      <c r="L38" s="289"/>
      <c r="M38" s="432"/>
      <c r="N38" s="433"/>
      <c r="O38" s="237"/>
      <c r="P38" s="237"/>
    </row>
    <row r="39" spans="1:16" ht="20.100000000000001" customHeight="1" thickTop="1">
      <c r="A39" s="254" t="s">
        <v>46</v>
      </c>
      <c r="B39" s="255"/>
      <c r="C39" s="255"/>
      <c r="D39" s="255"/>
      <c r="E39" s="256"/>
      <c r="F39" s="260">
        <f>SUM(F29:G38)</f>
        <v>0</v>
      </c>
      <c r="G39" s="261"/>
      <c r="H39" s="264">
        <f>SUM(H29:I38)</f>
        <v>0</v>
      </c>
      <c r="I39" s="434"/>
      <c r="J39" s="268">
        <f>SUM(J29:L38)</f>
        <v>0</v>
      </c>
      <c r="K39" s="269"/>
      <c r="L39" s="270"/>
      <c r="M39" s="436"/>
      <c r="N39" s="437"/>
    </row>
    <row r="40" spans="1:16" ht="20.100000000000001" customHeight="1" thickBot="1">
      <c r="A40" s="257"/>
      <c r="B40" s="258"/>
      <c r="C40" s="258"/>
      <c r="D40" s="258"/>
      <c r="E40" s="259"/>
      <c r="F40" s="262"/>
      <c r="G40" s="263"/>
      <c r="H40" s="266"/>
      <c r="I40" s="435"/>
      <c r="J40" s="271"/>
      <c r="K40" s="272"/>
      <c r="L40" s="273"/>
      <c r="M40" s="438"/>
      <c r="N40" s="439"/>
    </row>
    <row r="41" spans="1:16" ht="13.5" customHeight="1" thickTop="1">
      <c r="F41" s="278"/>
      <c r="G41" s="278"/>
      <c r="H41" s="279"/>
      <c r="I41" s="279"/>
      <c r="J41" s="279"/>
    </row>
    <row r="42" spans="1:16" ht="15">
      <c r="A42" s="144" t="s">
        <v>30</v>
      </c>
      <c r="B42" s="145"/>
      <c r="C42" s="145"/>
      <c r="D42" s="165"/>
      <c r="E42" s="70"/>
      <c r="F42" s="70"/>
      <c r="G42" s="70"/>
      <c r="H42" s="70"/>
      <c r="I42" s="70"/>
      <c r="J42" s="70"/>
      <c r="K42" s="70"/>
      <c r="L42" s="70"/>
    </row>
    <row r="43" spans="1:16" ht="15">
      <c r="B43" s="297" t="s">
        <v>67</v>
      </c>
      <c r="C43" s="297"/>
      <c r="D43" s="297"/>
      <c r="E43" s="297"/>
      <c r="F43" s="297"/>
      <c r="G43" s="297"/>
      <c r="H43" s="297"/>
      <c r="I43" s="297"/>
      <c r="J43" s="297"/>
      <c r="K43" s="297"/>
      <c r="L43" s="297"/>
      <c r="M43" s="297"/>
      <c r="N43" s="297"/>
    </row>
    <row r="44" spans="1:16" ht="15">
      <c r="B44" s="70" t="s">
        <v>68</v>
      </c>
      <c r="C44" s="70"/>
      <c r="D44" s="70"/>
      <c r="E44" s="70"/>
      <c r="F44" s="70"/>
      <c r="G44" s="70"/>
      <c r="H44" s="70"/>
      <c r="I44" s="70"/>
      <c r="J44" s="70"/>
      <c r="K44" s="70"/>
      <c r="L44" s="70"/>
    </row>
    <row r="45" spans="1:16" ht="15">
      <c r="B45" s="70" t="s">
        <v>69</v>
      </c>
      <c r="C45" s="70"/>
      <c r="D45" s="70"/>
      <c r="E45" s="70"/>
      <c r="F45" s="70"/>
      <c r="G45" s="70"/>
      <c r="H45" s="70"/>
      <c r="I45" s="70"/>
      <c r="J45" s="70"/>
      <c r="K45" s="70"/>
      <c r="L45" s="70"/>
    </row>
    <row r="47" spans="1:16" ht="15">
      <c r="K47" s="298" t="s">
        <v>37</v>
      </c>
      <c r="L47" s="299"/>
      <c r="M47" s="299"/>
      <c r="N47" s="300"/>
    </row>
    <row r="48" spans="1:16" ht="13.5" customHeight="1">
      <c r="A48" s="301" t="s">
        <v>80</v>
      </c>
      <c r="B48" s="301"/>
      <c r="C48" s="301"/>
      <c r="D48" s="301"/>
      <c r="E48" s="301"/>
      <c r="F48" s="301"/>
      <c r="G48" s="301"/>
      <c r="H48" s="301"/>
      <c r="I48" s="301"/>
      <c r="J48" s="301"/>
      <c r="K48" s="301"/>
      <c r="L48" s="301"/>
      <c r="M48" s="301"/>
      <c r="N48" s="301"/>
    </row>
    <row r="49" spans="1:23" ht="13.5" customHeight="1">
      <c r="A49" s="301"/>
      <c r="B49" s="301"/>
      <c r="C49" s="301"/>
      <c r="D49" s="301"/>
      <c r="E49" s="301"/>
      <c r="F49" s="301"/>
      <c r="G49" s="301"/>
      <c r="H49" s="301"/>
      <c r="I49" s="301"/>
      <c r="J49" s="301"/>
      <c r="K49" s="301"/>
      <c r="L49" s="301"/>
      <c r="M49" s="301"/>
      <c r="N49" s="301"/>
    </row>
    <row r="50" spans="1:23" ht="15">
      <c r="A50" s="302" t="s">
        <v>45</v>
      </c>
      <c r="B50" s="303"/>
      <c r="C50" s="304"/>
    </row>
    <row r="51" spans="1:23" ht="15">
      <c r="B51" s="5"/>
      <c r="C51" s="5"/>
      <c r="D51" s="5"/>
      <c r="E51" s="5"/>
      <c r="F51" s="5"/>
      <c r="G51" s="5"/>
      <c r="H51" s="5"/>
      <c r="I51" s="5"/>
      <c r="J51" s="15" t="str">
        <f>IF(J6="","",J6)</f>
        <v/>
      </c>
      <c r="K51" s="305" t="str">
        <f>IF(K6="","",K6)</f>
        <v/>
      </c>
      <c r="L51" s="305"/>
      <c r="M51" s="305"/>
      <c r="N51" s="305"/>
    </row>
    <row r="52" spans="1:23">
      <c r="B52" s="5"/>
      <c r="C52" s="5"/>
      <c r="D52" s="5"/>
      <c r="E52" s="5"/>
      <c r="F52" s="5"/>
      <c r="G52" s="5"/>
      <c r="H52" s="5"/>
      <c r="I52" s="5"/>
      <c r="J52" s="5"/>
      <c r="K52" s="5"/>
      <c r="L52" s="5"/>
    </row>
    <row r="53" spans="1:23" ht="13.5" customHeight="1">
      <c r="B53" s="292" t="s">
        <v>17</v>
      </c>
      <c r="C53" s="292"/>
      <c r="D53" s="292"/>
      <c r="E53" s="292"/>
      <c r="F53" s="292"/>
      <c r="G53" s="293" t="s">
        <v>18</v>
      </c>
      <c r="H53" s="5"/>
      <c r="I53" s="37"/>
      <c r="J53" s="294"/>
      <c r="K53" s="294"/>
      <c r="L53" s="39"/>
      <c r="R53" s="37"/>
      <c r="S53" s="294"/>
      <c r="T53" s="294"/>
      <c r="U53" s="39"/>
    </row>
    <row r="54" spans="1:23" ht="13.5" customHeight="1">
      <c r="B54" s="292"/>
      <c r="C54" s="292"/>
      <c r="D54" s="292"/>
      <c r="E54" s="292"/>
      <c r="F54" s="292"/>
      <c r="G54" s="293"/>
      <c r="H54" s="5"/>
      <c r="I54" s="37"/>
      <c r="J54" s="38"/>
      <c r="K54" s="38"/>
      <c r="L54" s="38"/>
      <c r="M54" s="38"/>
      <c r="N54" s="38"/>
      <c r="R54" s="37"/>
      <c r="S54" s="295"/>
      <c r="T54" s="295"/>
      <c r="U54" s="295"/>
      <c r="V54" s="295"/>
      <c r="W54" s="295"/>
    </row>
    <row r="55" spans="1:23" ht="18" customHeight="1">
      <c r="B55" s="5"/>
      <c r="C55" s="5"/>
      <c r="D55" s="5"/>
      <c r="E55" s="296" t="s">
        <v>19</v>
      </c>
      <c r="F55" s="296"/>
      <c r="G55" s="296"/>
      <c r="H55" s="5"/>
      <c r="I55" s="100"/>
      <c r="J55" s="98"/>
      <c r="K55" s="98"/>
      <c r="L55" s="98"/>
      <c r="M55" s="98"/>
      <c r="N55" s="98"/>
    </row>
    <row r="56" spans="1:23" ht="18" customHeight="1">
      <c r="B56" s="5"/>
      <c r="C56" s="5"/>
      <c r="D56" s="5"/>
      <c r="E56" s="296"/>
      <c r="F56" s="296"/>
      <c r="G56" s="296"/>
      <c r="H56" s="5"/>
      <c r="I56" s="306" t="s">
        <v>105</v>
      </c>
      <c r="J56" s="307" t="str">
        <f>IF(J11="","",J11)</f>
        <v/>
      </c>
      <c r="K56" s="307"/>
      <c r="L56" s="307"/>
      <c r="M56" s="307"/>
      <c r="N56" s="307"/>
    </row>
    <row r="57" spans="1:23" ht="18" customHeight="1" thickBot="1">
      <c r="B57" s="5"/>
      <c r="C57" s="5"/>
      <c r="D57" s="5"/>
      <c r="E57" s="5"/>
      <c r="F57" s="5"/>
      <c r="G57" s="5"/>
      <c r="H57" s="5"/>
      <c r="I57" s="306"/>
      <c r="J57" s="307"/>
      <c r="K57" s="307"/>
      <c r="L57" s="307"/>
      <c r="M57" s="307"/>
      <c r="N57" s="307"/>
    </row>
    <row r="58" spans="1:23" ht="18" customHeight="1" thickTop="1">
      <c r="A58" s="310" t="s">
        <v>64</v>
      </c>
      <c r="B58" s="310"/>
      <c r="C58" s="310"/>
      <c r="D58" s="310"/>
      <c r="E58" s="313">
        <f>E13</f>
        <v>0</v>
      </c>
      <c r="F58" s="313"/>
      <c r="G58" s="313"/>
      <c r="H58" s="5"/>
      <c r="I58" s="306" t="s">
        <v>106</v>
      </c>
      <c r="J58" s="307" t="str">
        <f>IF(J13="","",J13)</f>
        <v/>
      </c>
      <c r="K58" s="307"/>
      <c r="L58" s="307"/>
      <c r="M58" s="307"/>
      <c r="N58" s="321" t="s">
        <v>104</v>
      </c>
    </row>
    <row r="59" spans="1:23" ht="18" customHeight="1">
      <c r="A59" s="311"/>
      <c r="B59" s="311"/>
      <c r="C59" s="311"/>
      <c r="D59" s="311"/>
      <c r="E59" s="314"/>
      <c r="F59" s="314"/>
      <c r="G59" s="314"/>
      <c r="I59" s="306"/>
      <c r="J59" s="307"/>
      <c r="K59" s="307"/>
      <c r="L59" s="307"/>
      <c r="M59" s="307"/>
      <c r="N59" s="321"/>
    </row>
    <row r="60" spans="1:23" ht="18" customHeight="1" thickBot="1">
      <c r="A60" s="312"/>
      <c r="B60" s="312"/>
      <c r="C60" s="312"/>
      <c r="D60" s="312"/>
      <c r="E60" s="315"/>
      <c r="F60" s="315"/>
      <c r="G60" s="315"/>
      <c r="I60" s="306" t="s">
        <v>107</v>
      </c>
      <c r="J60" s="320" t="str">
        <f>IF(J15="","",J15)</f>
        <v/>
      </c>
      <c r="K60" s="320"/>
      <c r="L60" s="306" t="s">
        <v>108</v>
      </c>
      <c r="M60" s="320" t="str">
        <f>IF(M15="","",M15)</f>
        <v/>
      </c>
      <c r="N60" s="320"/>
    </row>
    <row r="61" spans="1:23" ht="18" customHeight="1" thickTop="1">
      <c r="I61" s="306"/>
      <c r="J61" s="320"/>
      <c r="K61" s="320"/>
      <c r="L61" s="452"/>
      <c r="M61" s="320"/>
      <c r="N61" s="320"/>
    </row>
    <row r="62" spans="1:23" ht="18" customHeight="1">
      <c r="A62" s="316" t="s">
        <v>58</v>
      </c>
      <c r="B62" s="317"/>
      <c r="C62" s="317"/>
      <c r="D62" s="318"/>
      <c r="E62" s="48" t="str">
        <f>IF(E17="","",E17)</f>
        <v/>
      </c>
      <c r="F62" s="30" t="str">
        <f>F17</f>
        <v>銀行</v>
      </c>
      <c r="G62" s="48" t="str">
        <f>IF(G17="","",G17)</f>
        <v/>
      </c>
      <c r="H62" s="31" t="str">
        <f>H17</f>
        <v>支店</v>
      </c>
      <c r="I62" s="453" t="s">
        <v>109</v>
      </c>
      <c r="J62" s="323" t="str">
        <f>IF(J17="","",J17)</f>
        <v/>
      </c>
      <c r="K62" s="323"/>
      <c r="L62" s="324" t="s">
        <v>116</v>
      </c>
      <c r="M62" s="325" t="str">
        <f>IF(M17="","",M17)</f>
        <v/>
      </c>
      <c r="N62" s="325"/>
    </row>
    <row r="63" spans="1:23" ht="18" customHeight="1">
      <c r="A63" s="316" t="s">
        <v>44</v>
      </c>
      <c r="B63" s="317"/>
      <c r="C63" s="317"/>
      <c r="D63" s="318"/>
      <c r="E63" s="99" t="str">
        <f>IF(E18="","",E18)</f>
        <v>普通</v>
      </c>
      <c r="F63" s="97" t="s">
        <v>25</v>
      </c>
      <c r="G63" s="308" t="str">
        <f>IF(G18="","",G18)</f>
        <v/>
      </c>
      <c r="H63" s="309"/>
      <c r="I63" s="453"/>
      <c r="J63" s="323"/>
      <c r="K63" s="323"/>
      <c r="L63" s="324"/>
      <c r="M63" s="325"/>
      <c r="N63" s="325"/>
    </row>
    <row r="64" spans="1:23" ht="18" customHeight="1">
      <c r="A64" s="348" t="s">
        <v>43</v>
      </c>
      <c r="B64" s="349"/>
      <c r="C64" s="349"/>
      <c r="D64" s="350"/>
      <c r="E64" s="351" t="str">
        <f>IF(E19="","",E19)</f>
        <v/>
      </c>
      <c r="F64" s="351"/>
      <c r="G64" s="351"/>
      <c r="H64" s="352"/>
      <c r="J64" s="18"/>
    </row>
    <row r="65" spans="1:14" ht="18" customHeight="1"/>
    <row r="66" spans="1:14" ht="13.5" customHeight="1">
      <c r="A66" s="347" t="s">
        <v>26</v>
      </c>
      <c r="B66" s="347"/>
      <c r="C66" s="347"/>
      <c r="D66" s="347" t="s">
        <v>77</v>
      </c>
      <c r="E66" s="347"/>
      <c r="F66" s="353" t="s">
        <v>27</v>
      </c>
      <c r="G66" s="347" t="s">
        <v>28</v>
      </c>
      <c r="H66" s="347"/>
      <c r="I66" s="347" t="s">
        <v>78</v>
      </c>
      <c r="J66" s="347"/>
      <c r="K66" s="347" t="s">
        <v>21</v>
      </c>
      <c r="L66" s="347"/>
      <c r="M66" s="347" t="s">
        <v>70</v>
      </c>
      <c r="N66" s="347"/>
    </row>
    <row r="67" spans="1:14">
      <c r="A67" s="347"/>
      <c r="B67" s="347"/>
      <c r="C67" s="347"/>
      <c r="D67" s="347"/>
      <c r="E67" s="347"/>
      <c r="F67" s="353"/>
      <c r="G67" s="347"/>
      <c r="H67" s="347"/>
      <c r="I67" s="347"/>
      <c r="J67" s="347"/>
      <c r="K67" s="347"/>
      <c r="L67" s="347"/>
      <c r="M67" s="347"/>
      <c r="N67" s="347"/>
    </row>
    <row r="68" spans="1:14" ht="20.100000000000001" customHeight="1">
      <c r="A68" s="346">
        <f>A23</f>
        <v>0</v>
      </c>
      <c r="B68" s="346"/>
      <c r="C68" s="346"/>
      <c r="D68" s="346">
        <f>D23</f>
        <v>0</v>
      </c>
      <c r="E68" s="346"/>
      <c r="F68" s="346">
        <f>F23</f>
        <v>0</v>
      </c>
      <c r="G68" s="346">
        <f>G23</f>
        <v>0</v>
      </c>
      <c r="H68" s="346"/>
      <c r="I68" s="346">
        <f>I23</f>
        <v>0</v>
      </c>
      <c r="J68" s="346"/>
      <c r="K68" s="346">
        <f>K23</f>
        <v>0</v>
      </c>
      <c r="L68" s="346"/>
      <c r="M68" s="346">
        <f>M23</f>
        <v>0</v>
      </c>
      <c r="N68" s="346"/>
    </row>
    <row r="69" spans="1:14" ht="20.100000000000001" customHeight="1">
      <c r="A69" s="346"/>
      <c r="B69" s="346"/>
      <c r="C69" s="346"/>
      <c r="D69" s="346"/>
      <c r="E69" s="346"/>
      <c r="F69" s="346"/>
      <c r="G69" s="346"/>
      <c r="H69" s="346"/>
      <c r="I69" s="346"/>
      <c r="J69" s="346"/>
      <c r="K69" s="346"/>
      <c r="L69" s="346"/>
      <c r="M69" s="346"/>
      <c r="N69" s="346"/>
    </row>
    <row r="70" spans="1:14" ht="13.5" customHeight="1">
      <c r="G70" s="397" t="str">
        <f>IF(G25="","",G25)</f>
        <v/>
      </c>
      <c r="H70" s="397"/>
      <c r="I70" s="397"/>
      <c r="J70" s="397"/>
      <c r="K70" s="397"/>
      <c r="L70" s="397"/>
      <c r="M70" s="397"/>
      <c r="N70" s="397"/>
    </row>
    <row r="71" spans="1:14" ht="13.5" customHeight="1">
      <c r="G71" s="18"/>
      <c r="H71" s="18"/>
      <c r="I71" s="18"/>
      <c r="J71" s="18"/>
      <c r="K71" s="18"/>
      <c r="L71" s="18"/>
      <c r="M71" s="18"/>
      <c r="N71" s="18"/>
    </row>
    <row r="72" spans="1:14" ht="18" customHeight="1">
      <c r="A72" s="326" t="s">
        <v>9</v>
      </c>
      <c r="B72" s="328" t="s">
        <v>16</v>
      </c>
      <c r="C72" s="329"/>
      <c r="D72" s="329"/>
      <c r="E72" s="330"/>
      <c r="F72" s="329" t="s">
        <v>20</v>
      </c>
      <c r="G72" s="334"/>
      <c r="H72" s="336" t="s">
        <v>21</v>
      </c>
      <c r="I72" s="334"/>
      <c r="J72" s="338" t="s">
        <v>22</v>
      </c>
      <c r="K72" s="339"/>
      <c r="L72" s="339"/>
      <c r="M72" s="342" t="s">
        <v>23</v>
      </c>
      <c r="N72" s="343"/>
    </row>
    <row r="73" spans="1:14" ht="19.5" customHeight="1" thickBot="1">
      <c r="A73" s="327"/>
      <c r="B73" s="331"/>
      <c r="C73" s="332"/>
      <c r="D73" s="332"/>
      <c r="E73" s="333"/>
      <c r="F73" s="332"/>
      <c r="G73" s="335"/>
      <c r="H73" s="337"/>
      <c r="I73" s="335"/>
      <c r="J73" s="340"/>
      <c r="K73" s="341"/>
      <c r="L73" s="341"/>
      <c r="M73" s="344"/>
      <c r="N73" s="345"/>
    </row>
    <row r="74" spans="1:14" ht="54.95" customHeight="1" thickTop="1">
      <c r="A74" s="71">
        <v>11</v>
      </c>
      <c r="B74" s="354" t="str">
        <f>IF(B29="","",B29)</f>
        <v/>
      </c>
      <c r="C74" s="355"/>
      <c r="D74" s="355"/>
      <c r="E74" s="356"/>
      <c r="F74" s="357">
        <f>IF(F29=0,0,F29)</f>
        <v>0</v>
      </c>
      <c r="G74" s="358"/>
      <c r="H74" s="359">
        <f>IF(H29=0,0,H29)</f>
        <v>0</v>
      </c>
      <c r="I74" s="358"/>
      <c r="J74" s="360">
        <f>IF(J29=0,0,J29)</f>
        <v>0</v>
      </c>
      <c r="K74" s="361"/>
      <c r="L74" s="361"/>
      <c r="M74" s="440" t="str">
        <f>IF(M29="","",M29)</f>
        <v/>
      </c>
      <c r="N74" s="441"/>
    </row>
    <row r="75" spans="1:14" ht="54.95" customHeight="1">
      <c r="A75" s="72">
        <v>12</v>
      </c>
      <c r="B75" s="364" t="str">
        <f t="shared" ref="B75:B83" si="1">IF(B30="","",B30)</f>
        <v/>
      </c>
      <c r="C75" s="365"/>
      <c r="D75" s="365"/>
      <c r="E75" s="366"/>
      <c r="F75" s="367">
        <f>IF(F30=0,0,F30)</f>
        <v>0</v>
      </c>
      <c r="G75" s="368"/>
      <c r="H75" s="369">
        <f>IF(H30=0,0,H30)</f>
        <v>0</v>
      </c>
      <c r="I75" s="368"/>
      <c r="J75" s="370">
        <f>IF(J30=0,0,J30)</f>
        <v>0</v>
      </c>
      <c r="K75" s="371"/>
      <c r="L75" s="371"/>
      <c r="M75" s="442" t="str">
        <f t="shared" ref="M75:M85" si="2">IF(M30="","",M30)</f>
        <v/>
      </c>
      <c r="N75" s="443"/>
    </row>
    <row r="76" spans="1:14" ht="54.95" customHeight="1">
      <c r="A76" s="71">
        <v>13</v>
      </c>
      <c r="B76" s="444" t="str">
        <f t="shared" si="1"/>
        <v/>
      </c>
      <c r="C76" s="445"/>
      <c r="D76" s="445"/>
      <c r="E76" s="446"/>
      <c r="F76" s="367">
        <f>IF($F31=0,0,$F31)</f>
        <v>0</v>
      </c>
      <c r="G76" s="368"/>
      <c r="H76" s="369">
        <f>IF(H31=0,0,H31)</f>
        <v>0</v>
      </c>
      <c r="I76" s="368"/>
      <c r="J76" s="370">
        <f>IF(J31=0,0,J31)</f>
        <v>0</v>
      </c>
      <c r="K76" s="371"/>
      <c r="L76" s="371"/>
      <c r="M76" s="442" t="str">
        <f t="shared" si="2"/>
        <v/>
      </c>
      <c r="N76" s="443"/>
    </row>
    <row r="77" spans="1:14" ht="54.95" customHeight="1">
      <c r="A77" s="72">
        <v>14</v>
      </c>
      <c r="B77" s="444" t="str">
        <f>IF(B32="","",B32)</f>
        <v/>
      </c>
      <c r="C77" s="445"/>
      <c r="D77" s="445"/>
      <c r="E77" s="446"/>
      <c r="F77" s="374">
        <f t="shared" ref="F77:F83" si="3">IF($F32=0,0,$F32)</f>
        <v>0</v>
      </c>
      <c r="G77" s="368"/>
      <c r="H77" s="369">
        <f t="shared" ref="H77:H83" si="4">IF(H32=0,0,H32)</f>
        <v>0</v>
      </c>
      <c r="I77" s="368"/>
      <c r="J77" s="370">
        <f t="shared" ref="J77:J83" si="5">IF(J32=0,0,J32)</f>
        <v>0</v>
      </c>
      <c r="K77" s="371"/>
      <c r="L77" s="375"/>
      <c r="M77" s="442" t="str">
        <f t="shared" si="2"/>
        <v/>
      </c>
      <c r="N77" s="443"/>
    </row>
    <row r="78" spans="1:14" ht="54.95" customHeight="1">
      <c r="A78" s="71">
        <v>15</v>
      </c>
      <c r="B78" s="444" t="str">
        <f t="shared" si="1"/>
        <v/>
      </c>
      <c r="C78" s="445"/>
      <c r="D78" s="445"/>
      <c r="E78" s="446"/>
      <c r="F78" s="374">
        <f t="shared" si="3"/>
        <v>0</v>
      </c>
      <c r="G78" s="368"/>
      <c r="H78" s="369">
        <f t="shared" si="4"/>
        <v>0</v>
      </c>
      <c r="I78" s="368"/>
      <c r="J78" s="370">
        <f t="shared" si="5"/>
        <v>0</v>
      </c>
      <c r="K78" s="371"/>
      <c r="L78" s="375"/>
      <c r="M78" s="442" t="str">
        <f t="shared" si="2"/>
        <v/>
      </c>
      <c r="N78" s="443"/>
    </row>
    <row r="79" spans="1:14" ht="54.95" customHeight="1">
      <c r="A79" s="72">
        <v>16</v>
      </c>
      <c r="B79" s="444" t="str">
        <f t="shared" si="1"/>
        <v/>
      </c>
      <c r="C79" s="445"/>
      <c r="D79" s="445"/>
      <c r="E79" s="446"/>
      <c r="F79" s="374">
        <f t="shared" si="3"/>
        <v>0</v>
      </c>
      <c r="G79" s="368"/>
      <c r="H79" s="369">
        <f t="shared" si="4"/>
        <v>0</v>
      </c>
      <c r="I79" s="368"/>
      <c r="J79" s="370">
        <f t="shared" si="5"/>
        <v>0</v>
      </c>
      <c r="K79" s="371"/>
      <c r="L79" s="375"/>
      <c r="M79" s="442" t="str">
        <f t="shared" si="2"/>
        <v/>
      </c>
      <c r="N79" s="443"/>
    </row>
    <row r="80" spans="1:14" ht="54.95" customHeight="1">
      <c r="A80" s="71">
        <v>17</v>
      </c>
      <c r="B80" s="444" t="str">
        <f t="shared" si="1"/>
        <v/>
      </c>
      <c r="C80" s="445"/>
      <c r="D80" s="445"/>
      <c r="E80" s="446"/>
      <c r="F80" s="374">
        <f t="shared" si="3"/>
        <v>0</v>
      </c>
      <c r="G80" s="368"/>
      <c r="H80" s="369">
        <f t="shared" si="4"/>
        <v>0</v>
      </c>
      <c r="I80" s="368"/>
      <c r="J80" s="370">
        <f t="shared" si="5"/>
        <v>0</v>
      </c>
      <c r="K80" s="371"/>
      <c r="L80" s="375"/>
      <c r="M80" s="442" t="str">
        <f t="shared" si="2"/>
        <v/>
      </c>
      <c r="N80" s="443"/>
    </row>
    <row r="81" spans="1:14" ht="54.95" customHeight="1">
      <c r="A81" s="72">
        <v>18</v>
      </c>
      <c r="B81" s="444" t="str">
        <f t="shared" si="1"/>
        <v/>
      </c>
      <c r="C81" s="445"/>
      <c r="D81" s="445"/>
      <c r="E81" s="446"/>
      <c r="F81" s="374">
        <f t="shared" si="3"/>
        <v>0</v>
      </c>
      <c r="G81" s="368"/>
      <c r="H81" s="369">
        <f t="shared" si="4"/>
        <v>0</v>
      </c>
      <c r="I81" s="368"/>
      <c r="J81" s="370">
        <f t="shared" si="5"/>
        <v>0</v>
      </c>
      <c r="K81" s="371"/>
      <c r="L81" s="375"/>
      <c r="M81" s="442" t="str">
        <f t="shared" si="2"/>
        <v/>
      </c>
      <c r="N81" s="443"/>
    </row>
    <row r="82" spans="1:14" ht="54.95" customHeight="1">
      <c r="A82" s="71">
        <v>19</v>
      </c>
      <c r="B82" s="444" t="str">
        <f t="shared" si="1"/>
        <v/>
      </c>
      <c r="C82" s="445"/>
      <c r="D82" s="445"/>
      <c r="E82" s="446"/>
      <c r="F82" s="374">
        <f t="shared" si="3"/>
        <v>0</v>
      </c>
      <c r="G82" s="368"/>
      <c r="H82" s="369">
        <f t="shared" si="4"/>
        <v>0</v>
      </c>
      <c r="I82" s="368"/>
      <c r="J82" s="370">
        <f t="shared" si="5"/>
        <v>0</v>
      </c>
      <c r="K82" s="371"/>
      <c r="L82" s="375"/>
      <c r="M82" s="442" t="str">
        <f t="shared" si="2"/>
        <v/>
      </c>
      <c r="N82" s="443"/>
    </row>
    <row r="83" spans="1:14" ht="54.95" customHeight="1" thickBot="1">
      <c r="A83" s="72">
        <v>20</v>
      </c>
      <c r="B83" s="447" t="str">
        <f t="shared" si="1"/>
        <v/>
      </c>
      <c r="C83" s="448"/>
      <c r="D83" s="448"/>
      <c r="E83" s="449"/>
      <c r="F83" s="381">
        <f t="shared" si="3"/>
        <v>0</v>
      </c>
      <c r="G83" s="382"/>
      <c r="H83" s="383">
        <f t="shared" si="4"/>
        <v>0</v>
      </c>
      <c r="I83" s="384"/>
      <c r="J83" s="385">
        <f t="shared" si="5"/>
        <v>0</v>
      </c>
      <c r="K83" s="386"/>
      <c r="L83" s="387"/>
      <c r="M83" s="450" t="str">
        <f t="shared" si="2"/>
        <v/>
      </c>
      <c r="N83" s="451"/>
    </row>
    <row r="84" spans="1:14" ht="20.100000000000001" customHeight="1" thickTop="1">
      <c r="A84" s="398" t="s">
        <v>46</v>
      </c>
      <c r="B84" s="399"/>
      <c r="C84" s="399"/>
      <c r="D84" s="399"/>
      <c r="E84" s="400"/>
      <c r="F84" s="404">
        <f>IF(F39=0,0,F39)</f>
        <v>0</v>
      </c>
      <c r="G84" s="404"/>
      <c r="H84" s="406">
        <f>IF(H39=0,0,H39)</f>
        <v>0</v>
      </c>
      <c r="I84" s="407"/>
      <c r="J84" s="410">
        <f>IF(J39=0,0,J39)</f>
        <v>0</v>
      </c>
      <c r="K84" s="411"/>
      <c r="L84" s="412"/>
      <c r="M84" s="454" t="str">
        <f t="shared" si="2"/>
        <v/>
      </c>
      <c r="N84" s="455"/>
    </row>
    <row r="85" spans="1:14" ht="20.100000000000001" customHeight="1" thickBot="1">
      <c r="A85" s="401"/>
      <c r="B85" s="402"/>
      <c r="C85" s="402"/>
      <c r="D85" s="402"/>
      <c r="E85" s="403"/>
      <c r="F85" s="405"/>
      <c r="G85" s="405"/>
      <c r="H85" s="408"/>
      <c r="I85" s="409"/>
      <c r="J85" s="413"/>
      <c r="K85" s="414"/>
      <c r="L85" s="415"/>
      <c r="M85" s="456" t="str">
        <f t="shared" si="2"/>
        <v/>
      </c>
      <c r="N85" s="457"/>
    </row>
    <row r="86" spans="1:14" ht="19.5" customHeight="1" thickTop="1">
      <c r="A86" s="5"/>
      <c r="B86" s="5"/>
      <c r="C86" s="6"/>
      <c r="D86" s="6"/>
    </row>
    <row r="87" spans="1:14" ht="8.25" customHeight="1"/>
    <row r="91" spans="1:14" ht="13.5" customHeight="1">
      <c r="B91" s="7"/>
      <c r="C91" s="7"/>
      <c r="D91" s="7"/>
      <c r="E91" s="376"/>
      <c r="F91" s="420"/>
      <c r="G91" s="376"/>
      <c r="H91" s="376"/>
      <c r="I91" s="376"/>
      <c r="J91" s="7"/>
      <c r="K91" s="377"/>
      <c r="L91" s="377"/>
    </row>
    <row r="92" spans="1:14">
      <c r="B92" s="376"/>
      <c r="C92" s="376"/>
      <c r="D92" s="376"/>
      <c r="E92" s="376"/>
      <c r="F92" s="420"/>
      <c r="G92" s="376"/>
      <c r="H92" s="376"/>
      <c r="I92" s="376"/>
      <c r="J92" s="7"/>
      <c r="K92" s="377"/>
      <c r="L92" s="377"/>
    </row>
    <row r="93" spans="1:14">
      <c r="B93" s="390"/>
      <c r="C93" s="376"/>
      <c r="D93" s="376"/>
      <c r="E93" s="391"/>
      <c r="F93" s="392"/>
      <c r="G93" s="393"/>
      <c r="H93" s="395"/>
      <c r="I93" s="395"/>
      <c r="J93" s="8"/>
      <c r="K93" s="396"/>
      <c r="L93" s="396"/>
    </row>
    <row r="94" spans="1:14">
      <c r="B94" s="9"/>
      <c r="C94" s="10"/>
      <c r="D94" s="10"/>
      <c r="E94" s="391"/>
      <c r="F94" s="392"/>
      <c r="G94" s="394"/>
      <c r="H94" s="395"/>
      <c r="I94" s="395"/>
      <c r="J94" s="8"/>
      <c r="K94" s="396"/>
      <c r="L94" s="396"/>
    </row>
    <row r="95" spans="1:14">
      <c r="B95" s="7"/>
      <c r="C95" s="11"/>
      <c r="D95" s="11"/>
      <c r="E95" s="11"/>
      <c r="F95" s="11"/>
      <c r="G95" s="12"/>
      <c r="H95" s="5"/>
      <c r="I95" s="5"/>
      <c r="J95" s="5"/>
    </row>
    <row r="107" ht="4.5" customHeight="1"/>
    <row r="108" ht="19.5" customHeight="1"/>
    <row r="109" ht="18.75" customHeight="1"/>
    <row r="110" ht="18.75" customHeight="1"/>
    <row r="111" ht="18.75" customHeight="1"/>
    <row r="112" ht="18.75" customHeight="1"/>
    <row r="113" ht="18.75" customHeight="1"/>
    <row r="114" ht="18.75" customHeight="1"/>
    <row r="115" ht="4.5" customHeight="1"/>
    <row r="117" ht="11.25" customHeight="1"/>
    <row r="118" ht="4.5" customHeight="1"/>
    <row r="119" ht="17.25" customHeight="1"/>
    <row r="120" ht="36" customHeight="1"/>
    <row r="121" ht="9" customHeight="1"/>
    <row r="122" ht="15.75" customHeight="1"/>
    <row r="123" ht="36.75" customHeight="1"/>
    <row r="124" ht="4.5" customHeight="1"/>
  </sheetData>
  <sheetProtection sheet="1" objects="1" scenarios="1"/>
  <mergeCells count="236">
    <mergeCell ref="I11:I12"/>
    <mergeCell ref="J11:N12"/>
    <mergeCell ref="I13:I14"/>
    <mergeCell ref="I15:I16"/>
    <mergeCell ref="I17:I18"/>
    <mergeCell ref="J13:M14"/>
    <mergeCell ref="N13:N14"/>
    <mergeCell ref="J15:K16"/>
    <mergeCell ref="L15:L16"/>
    <mergeCell ref="M15:N16"/>
    <mergeCell ref="J17:K18"/>
    <mergeCell ref="B80:E80"/>
    <mergeCell ref="F80:G80"/>
    <mergeCell ref="H80:I80"/>
    <mergeCell ref="J80:L80"/>
    <mergeCell ref="M80:N80"/>
    <mergeCell ref="B81:E81"/>
    <mergeCell ref="L17:L18"/>
    <mergeCell ref="M17:N18"/>
    <mergeCell ref="L62:L63"/>
    <mergeCell ref="M62:N63"/>
    <mergeCell ref="I56:I57"/>
    <mergeCell ref="J56:N57"/>
    <mergeCell ref="N58:N59"/>
    <mergeCell ref="I60:I61"/>
    <mergeCell ref="J60:K61"/>
    <mergeCell ref="M84:N85"/>
    <mergeCell ref="H91:I92"/>
    <mergeCell ref="K91:K92"/>
    <mergeCell ref="L91:L92"/>
    <mergeCell ref="B92:D92"/>
    <mergeCell ref="B93:D93"/>
    <mergeCell ref="E93:E94"/>
    <mergeCell ref="F93:F94"/>
    <mergeCell ref="G93:G94"/>
    <mergeCell ref="H93:I94"/>
    <mergeCell ref="K93:K94"/>
    <mergeCell ref="L93:L94"/>
    <mergeCell ref="E91:E92"/>
    <mergeCell ref="F91:F92"/>
    <mergeCell ref="G91:G92"/>
    <mergeCell ref="A84:E85"/>
    <mergeCell ref="F84:G85"/>
    <mergeCell ref="H84:I85"/>
    <mergeCell ref="J84:L85"/>
    <mergeCell ref="F81:G81"/>
    <mergeCell ref="H81:I81"/>
    <mergeCell ref="J81:L81"/>
    <mergeCell ref="M81:N81"/>
    <mergeCell ref="M82:N82"/>
    <mergeCell ref="B83:E83"/>
    <mergeCell ref="F83:G83"/>
    <mergeCell ref="H83:I83"/>
    <mergeCell ref="J83:L83"/>
    <mergeCell ref="M83:N83"/>
    <mergeCell ref="B82:E82"/>
    <mergeCell ref="F82:G82"/>
    <mergeCell ref="H82:I82"/>
    <mergeCell ref="J82:L82"/>
    <mergeCell ref="B78:E78"/>
    <mergeCell ref="F78:G78"/>
    <mergeCell ref="H78:I78"/>
    <mergeCell ref="J78:L78"/>
    <mergeCell ref="M78:N78"/>
    <mergeCell ref="B79:E79"/>
    <mergeCell ref="F79:G79"/>
    <mergeCell ref="H79:I79"/>
    <mergeCell ref="J79:L79"/>
    <mergeCell ref="M79:N79"/>
    <mergeCell ref="B76:E76"/>
    <mergeCell ref="F76:G76"/>
    <mergeCell ref="H76:I76"/>
    <mergeCell ref="J76:L76"/>
    <mergeCell ref="M76:N76"/>
    <mergeCell ref="B77:E77"/>
    <mergeCell ref="F77:G77"/>
    <mergeCell ref="H77:I77"/>
    <mergeCell ref="J77:L77"/>
    <mergeCell ref="M77:N77"/>
    <mergeCell ref="B74:E74"/>
    <mergeCell ref="F74:G74"/>
    <mergeCell ref="H74:I74"/>
    <mergeCell ref="J74:L74"/>
    <mergeCell ref="M74:N74"/>
    <mergeCell ref="B75:E75"/>
    <mergeCell ref="F75:G75"/>
    <mergeCell ref="H75:I75"/>
    <mergeCell ref="J75:L75"/>
    <mergeCell ref="M75:N75"/>
    <mergeCell ref="A72:A73"/>
    <mergeCell ref="B72:E73"/>
    <mergeCell ref="F72:G73"/>
    <mergeCell ref="H72:I73"/>
    <mergeCell ref="J72:L73"/>
    <mergeCell ref="M72:N73"/>
    <mergeCell ref="I66:J67"/>
    <mergeCell ref="K66:L67"/>
    <mergeCell ref="M66:N67"/>
    <mergeCell ref="A68:C69"/>
    <mergeCell ref="D68:E69"/>
    <mergeCell ref="F68:F69"/>
    <mergeCell ref="G68:H69"/>
    <mergeCell ref="I68:J69"/>
    <mergeCell ref="K68:L69"/>
    <mergeCell ref="M68:N69"/>
    <mergeCell ref="G70:N70"/>
    <mergeCell ref="A64:D64"/>
    <mergeCell ref="E64:H64"/>
    <mergeCell ref="A66:C67"/>
    <mergeCell ref="D66:E67"/>
    <mergeCell ref="F66:F67"/>
    <mergeCell ref="G66:H67"/>
    <mergeCell ref="A62:D62"/>
    <mergeCell ref="A63:D63"/>
    <mergeCell ref="G63:H63"/>
    <mergeCell ref="J62:K63"/>
    <mergeCell ref="A58:D60"/>
    <mergeCell ref="E58:G60"/>
    <mergeCell ref="I58:I59"/>
    <mergeCell ref="J58:M59"/>
    <mergeCell ref="B53:F54"/>
    <mergeCell ref="G53:G54"/>
    <mergeCell ref="J53:K53"/>
    <mergeCell ref="S53:T53"/>
    <mergeCell ref="S54:W54"/>
    <mergeCell ref="E55:G56"/>
    <mergeCell ref="L60:L61"/>
    <mergeCell ref="M60:N61"/>
    <mergeCell ref="I62:I63"/>
    <mergeCell ref="A42:D42"/>
    <mergeCell ref="B43:N43"/>
    <mergeCell ref="K47:N47"/>
    <mergeCell ref="A48:N49"/>
    <mergeCell ref="A50:C50"/>
    <mergeCell ref="K51:N51"/>
    <mergeCell ref="A39:E40"/>
    <mergeCell ref="F39:G40"/>
    <mergeCell ref="H39:I40"/>
    <mergeCell ref="J39:L40"/>
    <mergeCell ref="M39:N40"/>
    <mergeCell ref="F41:G41"/>
    <mergeCell ref="H41:J41"/>
    <mergeCell ref="O37:P37"/>
    <mergeCell ref="B38:E38"/>
    <mergeCell ref="F38:G38"/>
    <mergeCell ref="H38:I38"/>
    <mergeCell ref="J38:L38"/>
    <mergeCell ref="M38:N38"/>
    <mergeCell ref="O38:P38"/>
    <mergeCell ref="B36:E36"/>
    <mergeCell ref="F36:G36"/>
    <mergeCell ref="H36:I36"/>
    <mergeCell ref="J36:L36"/>
    <mergeCell ref="M36:N36"/>
    <mergeCell ref="B37:E37"/>
    <mergeCell ref="F37:G37"/>
    <mergeCell ref="H37:I37"/>
    <mergeCell ref="J37:L37"/>
    <mergeCell ref="M37:N37"/>
    <mergeCell ref="B35:E35"/>
    <mergeCell ref="F35:G35"/>
    <mergeCell ref="H35:I35"/>
    <mergeCell ref="J35:L35"/>
    <mergeCell ref="M35:N35"/>
    <mergeCell ref="O35:P35"/>
    <mergeCell ref="B33:E33"/>
    <mergeCell ref="F33:G33"/>
    <mergeCell ref="H33:I33"/>
    <mergeCell ref="J33:L33"/>
    <mergeCell ref="M33:N33"/>
    <mergeCell ref="B34:E34"/>
    <mergeCell ref="F34:G34"/>
    <mergeCell ref="H34:I34"/>
    <mergeCell ref="J34:L34"/>
    <mergeCell ref="M34:N34"/>
    <mergeCell ref="O31:P31"/>
    <mergeCell ref="B32:E32"/>
    <mergeCell ref="F32:G32"/>
    <mergeCell ref="H32:I32"/>
    <mergeCell ref="J32:L32"/>
    <mergeCell ref="M32:N32"/>
    <mergeCell ref="O32:P32"/>
    <mergeCell ref="B30:E30"/>
    <mergeCell ref="F30:G30"/>
    <mergeCell ref="H30:I30"/>
    <mergeCell ref="J30:L30"/>
    <mergeCell ref="M30:N30"/>
    <mergeCell ref="B31:E31"/>
    <mergeCell ref="F31:G31"/>
    <mergeCell ref="H31:I31"/>
    <mergeCell ref="J31:L31"/>
    <mergeCell ref="M31:N31"/>
    <mergeCell ref="O27:P27"/>
    <mergeCell ref="O28:P28"/>
    <mergeCell ref="B29:E29"/>
    <mergeCell ref="F29:G29"/>
    <mergeCell ref="H29:I29"/>
    <mergeCell ref="J29:L29"/>
    <mergeCell ref="M29:N29"/>
    <mergeCell ref="O29:P29"/>
    <mergeCell ref="G25:N25"/>
    <mergeCell ref="M27:N28"/>
    <mergeCell ref="G23:H24"/>
    <mergeCell ref="I23:J24"/>
    <mergeCell ref="K23:L24"/>
    <mergeCell ref="M23:N24"/>
    <mergeCell ref="A21:C22"/>
    <mergeCell ref="D21:E22"/>
    <mergeCell ref="F21:F22"/>
    <mergeCell ref="G21:H22"/>
    <mergeCell ref="I21:J22"/>
    <mergeCell ref="K21:L22"/>
    <mergeCell ref="K1:N1"/>
    <mergeCell ref="A2:N3"/>
    <mergeCell ref="A5:C5"/>
    <mergeCell ref="K6:N6"/>
    <mergeCell ref="B8:F9"/>
    <mergeCell ref="G8:G9"/>
    <mergeCell ref="A17:D17"/>
    <mergeCell ref="A27:A28"/>
    <mergeCell ref="B27:E28"/>
    <mergeCell ref="F27:G28"/>
    <mergeCell ref="H27:I28"/>
    <mergeCell ref="J27:L28"/>
    <mergeCell ref="A18:D18"/>
    <mergeCell ref="G18:H18"/>
    <mergeCell ref="E10:G11"/>
    <mergeCell ref="A13:D15"/>
    <mergeCell ref="E13:G15"/>
    <mergeCell ref="A19:D19"/>
    <mergeCell ref="E19:H19"/>
    <mergeCell ref="J19:K19"/>
    <mergeCell ref="M21:N22"/>
    <mergeCell ref="A23:C24"/>
    <mergeCell ref="D23:E24"/>
    <mergeCell ref="F23:F24"/>
  </mergeCells>
  <phoneticPr fontId="2"/>
  <dataValidations count="1">
    <dataValidation type="list" allowBlank="1" showInputMessage="1" showErrorMessage="1" sqref="F17" xr:uid="{00000000-0002-0000-0200-000000000000}">
      <formula1>"銀行,信金"</formula1>
    </dataValidation>
  </dataValidations>
  <printOptions horizontalCentered="1"/>
  <pageMargins left="0.25" right="0.25" top="0.75" bottom="0.75" header="0.3" footer="0.3"/>
  <pageSetup paperSize="9" scale="77" orientation="portrait" r:id="rId1"/>
  <rowBreaks count="2" manualBreakCount="2">
    <brk id="46" max="13" man="1"/>
    <brk id="95" max="11"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sheetPr>
  <dimension ref="A1:J69"/>
  <sheetViews>
    <sheetView showGridLines="0" showZeros="0" view="pageBreakPreview" zoomScaleNormal="100" zoomScaleSheetLayoutView="100" workbookViewId="0">
      <selection activeCell="G12" sqref="G12"/>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54</v>
      </c>
    </row>
    <row r="3" spans="1:10" ht="20.100000000000001" customHeight="1">
      <c r="A3" s="20" t="s">
        <v>66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491">
        <f>IF(G7*H7=0,0,G7*H7)</f>
        <v>0</v>
      </c>
      <c r="J7" s="492"/>
    </row>
    <row r="8" spans="1:10" ht="33.950000000000003" customHeight="1">
      <c r="A8" s="75"/>
      <c r="B8" s="483"/>
      <c r="C8" s="483"/>
      <c r="D8" s="483"/>
      <c r="E8" s="483"/>
      <c r="F8" s="109"/>
      <c r="G8" s="109"/>
      <c r="H8" s="106"/>
      <c r="I8" s="484">
        <f t="shared" ref="I8:I22" si="0">IF(G8*H8=0,0,G8*H8)</f>
        <v>0</v>
      </c>
      <c r="J8" s="485"/>
    </row>
    <row r="9" spans="1:10" ht="33.950000000000003" customHeight="1">
      <c r="A9" s="75"/>
      <c r="B9" s="483"/>
      <c r="C9" s="483"/>
      <c r="D9" s="483"/>
      <c r="E9" s="483"/>
      <c r="F9" s="109"/>
      <c r="G9" s="109"/>
      <c r="H9" s="106"/>
      <c r="I9" s="484">
        <f t="shared" si="0"/>
        <v>0</v>
      </c>
      <c r="J9" s="485"/>
    </row>
    <row r="10" spans="1:10" ht="33.950000000000003" customHeight="1">
      <c r="A10" s="75"/>
      <c r="B10" s="483"/>
      <c r="C10" s="483"/>
      <c r="D10" s="483"/>
      <c r="E10" s="483"/>
      <c r="F10" s="109"/>
      <c r="G10" s="109"/>
      <c r="H10" s="106"/>
      <c r="I10" s="484">
        <f t="shared" si="0"/>
        <v>0</v>
      </c>
      <c r="J10" s="485"/>
    </row>
    <row r="11" spans="1:10" ht="33.950000000000003" customHeight="1">
      <c r="A11" s="75"/>
      <c r="B11" s="483"/>
      <c r="C11" s="483"/>
      <c r="D11" s="483"/>
      <c r="E11" s="483"/>
      <c r="F11" s="109"/>
      <c r="G11" s="109"/>
      <c r="H11" s="106"/>
      <c r="I11" s="484">
        <f t="shared" si="0"/>
        <v>0</v>
      </c>
      <c r="J11" s="485"/>
    </row>
    <row r="12" spans="1:10" ht="33.950000000000003" customHeight="1">
      <c r="A12" s="75"/>
      <c r="B12" s="460"/>
      <c r="C12" s="461"/>
      <c r="D12" s="461"/>
      <c r="E12" s="462"/>
      <c r="F12" s="109"/>
      <c r="G12" s="109"/>
      <c r="H12" s="106"/>
      <c r="I12" s="484">
        <f t="shared" si="0"/>
        <v>0</v>
      </c>
      <c r="J12" s="485"/>
    </row>
    <row r="13" spans="1:10" ht="33.950000000000003" customHeight="1">
      <c r="A13" s="75"/>
      <c r="B13" s="460"/>
      <c r="C13" s="461"/>
      <c r="D13" s="461"/>
      <c r="E13" s="462"/>
      <c r="F13" s="109"/>
      <c r="G13" s="109"/>
      <c r="H13" s="106"/>
      <c r="I13" s="484">
        <f t="shared" si="0"/>
        <v>0</v>
      </c>
      <c r="J13" s="485"/>
    </row>
    <row r="14" spans="1:10" ht="33.950000000000003" customHeight="1">
      <c r="A14" s="75"/>
      <c r="B14" s="460"/>
      <c r="C14" s="461"/>
      <c r="D14" s="461"/>
      <c r="E14" s="462"/>
      <c r="F14" s="109"/>
      <c r="G14" s="109"/>
      <c r="H14" s="106"/>
      <c r="I14" s="484">
        <f t="shared" si="0"/>
        <v>0</v>
      </c>
      <c r="J14" s="485"/>
    </row>
    <row r="15" spans="1:10" ht="33.950000000000003" customHeight="1">
      <c r="A15" s="75"/>
      <c r="B15" s="460"/>
      <c r="C15" s="461"/>
      <c r="D15" s="461"/>
      <c r="E15" s="462"/>
      <c r="F15" s="109"/>
      <c r="G15" s="109"/>
      <c r="H15" s="106"/>
      <c r="I15" s="484">
        <f t="shared" si="0"/>
        <v>0</v>
      </c>
      <c r="J15" s="485"/>
    </row>
    <row r="16" spans="1:10" ht="33.950000000000003" customHeight="1">
      <c r="A16" s="75"/>
      <c r="B16" s="460"/>
      <c r="C16" s="461"/>
      <c r="D16" s="461"/>
      <c r="E16" s="462"/>
      <c r="F16" s="109"/>
      <c r="G16" s="109"/>
      <c r="H16" s="106"/>
      <c r="I16" s="484">
        <f t="shared" si="0"/>
        <v>0</v>
      </c>
      <c r="J16" s="485"/>
    </row>
    <row r="17" spans="1:10" ht="33.950000000000003" customHeight="1">
      <c r="A17" s="75"/>
      <c r="B17" s="460"/>
      <c r="C17" s="461"/>
      <c r="D17" s="461"/>
      <c r="E17" s="462"/>
      <c r="F17" s="109"/>
      <c r="G17" s="109"/>
      <c r="H17" s="106"/>
      <c r="I17" s="484">
        <f t="shared" si="0"/>
        <v>0</v>
      </c>
      <c r="J17" s="485"/>
    </row>
    <row r="18" spans="1:10" ht="33.950000000000003" customHeight="1">
      <c r="A18" s="75"/>
      <c r="B18" s="460"/>
      <c r="C18" s="461"/>
      <c r="D18" s="461"/>
      <c r="E18" s="462"/>
      <c r="F18" s="109"/>
      <c r="G18" s="109"/>
      <c r="H18" s="106"/>
      <c r="I18" s="484">
        <f t="shared" si="0"/>
        <v>0</v>
      </c>
      <c r="J18" s="485"/>
    </row>
    <row r="19" spans="1:10" ht="33.950000000000003" customHeight="1">
      <c r="A19" s="75"/>
      <c r="B19" s="460"/>
      <c r="C19" s="461"/>
      <c r="D19" s="461"/>
      <c r="E19" s="462"/>
      <c r="F19" s="109"/>
      <c r="G19" s="109"/>
      <c r="H19" s="106"/>
      <c r="I19" s="484">
        <f t="shared" si="0"/>
        <v>0</v>
      </c>
      <c r="J19" s="485"/>
    </row>
    <row r="20" spans="1:10" ht="33.950000000000003" customHeight="1">
      <c r="A20" s="75"/>
      <c r="B20" s="460"/>
      <c r="C20" s="461"/>
      <c r="D20" s="461"/>
      <c r="E20" s="462"/>
      <c r="F20" s="109"/>
      <c r="G20" s="109"/>
      <c r="H20" s="106"/>
      <c r="I20" s="484">
        <f t="shared" si="0"/>
        <v>0</v>
      </c>
      <c r="J20" s="485"/>
    </row>
    <row r="21" spans="1:10" ht="33.950000000000003" customHeight="1">
      <c r="A21" s="75"/>
      <c r="B21" s="460"/>
      <c r="C21" s="461"/>
      <c r="D21" s="461"/>
      <c r="E21" s="462"/>
      <c r="F21" s="109"/>
      <c r="G21" s="109"/>
      <c r="H21" s="106"/>
      <c r="I21" s="484">
        <f t="shared" si="0"/>
        <v>0</v>
      </c>
      <c r="J21" s="485"/>
    </row>
    <row r="22" spans="1:10" ht="33.950000000000003" customHeight="1" thickBot="1">
      <c r="A22" s="76"/>
      <c r="B22" s="496"/>
      <c r="C22" s="497"/>
      <c r="D22" s="497"/>
      <c r="E22" s="498"/>
      <c r="F22" s="110"/>
      <c r="G22" s="110"/>
      <c r="H22" s="111"/>
      <c r="I22" s="489">
        <f t="shared" si="0"/>
        <v>0</v>
      </c>
      <c r="J22" s="490"/>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76</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54</v>
      </c>
    </row>
    <row r="38" spans="1:10" s="16" customFormat="1" ht="20.100000000000001" customHeight="1">
      <c r="A38" s="33" t="s">
        <v>66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ref="B44" si="3">B9</f>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ref="B45" si="4">B10</f>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ref="B46" si="5">B11</f>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B12</f>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ref="B48" si="6">B13</f>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ref="B49" si="7">B14</f>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ref="B50" si="8">B15</f>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ref="B51" si="9">B16</f>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ref="B52" si="10">B17</f>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ref="B53" si="11">B18</f>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ref="B54" si="12">B19</f>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ref="B55" si="13">B20</f>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ref="B56" si="14">B21</f>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ref="B57" si="15">B22</f>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76</v>
      </c>
      <c r="H65" s="463" t="s">
        <v>56</v>
      </c>
      <c r="I65" s="464"/>
      <c r="J65" s="463"/>
    </row>
    <row r="66" spans="1:10" ht="14.25" thickBot="1">
      <c r="A66" s="551" t="str">
        <f>IF(A31="","",A31)</f>
        <v/>
      </c>
      <c r="B66" s="552"/>
      <c r="C66" s="552"/>
      <c r="D66" s="552"/>
      <c r="E66" s="552"/>
      <c r="F66" s="553"/>
      <c r="H66" s="14"/>
      <c r="I66" s="49" t="s">
        <v>73</v>
      </c>
      <c r="J66" s="14"/>
    </row>
    <row r="67" spans="1:10" ht="14.25" thickBot="1">
      <c r="A67" s="554"/>
      <c r="B67" s="555"/>
      <c r="C67" s="555"/>
      <c r="D67" s="555"/>
      <c r="E67" s="555"/>
      <c r="F67" s="556"/>
      <c r="H67" s="396"/>
      <c r="I67" s="535"/>
      <c r="J67" s="396"/>
    </row>
    <row r="68" spans="1:10" ht="14.25" thickBot="1">
      <c r="A68" s="554"/>
      <c r="B68" s="555"/>
      <c r="C68" s="555"/>
      <c r="D68" s="555"/>
      <c r="E68" s="555"/>
      <c r="F68" s="556"/>
      <c r="H68" s="396"/>
      <c r="I68" s="535"/>
      <c r="J68" s="396"/>
    </row>
    <row r="69" spans="1:10" ht="14.25" thickBot="1">
      <c r="A69" s="557"/>
      <c r="B69" s="558"/>
      <c r="C69" s="558"/>
      <c r="D69" s="558"/>
      <c r="E69" s="558"/>
      <c r="F69" s="559"/>
      <c r="H69" s="396"/>
      <c r="I69" s="535"/>
      <c r="J69" s="396"/>
    </row>
  </sheetData>
  <mergeCells count="94">
    <mergeCell ref="B54:E54"/>
    <mergeCell ref="I49:J49"/>
    <mergeCell ref="I67:I69"/>
    <mergeCell ref="J67:J69"/>
    <mergeCell ref="A61:B63"/>
    <mergeCell ref="D61:E63"/>
    <mergeCell ref="G61:J63"/>
    <mergeCell ref="A66:F69"/>
    <mergeCell ref="B55:E55"/>
    <mergeCell ref="B56:E56"/>
    <mergeCell ref="B57:E57"/>
    <mergeCell ref="I55:J55"/>
    <mergeCell ref="I56:J56"/>
    <mergeCell ref="I57:J57"/>
    <mergeCell ref="I58:J58"/>
    <mergeCell ref="A58:H58"/>
    <mergeCell ref="I46:J46"/>
    <mergeCell ref="I47:J47"/>
    <mergeCell ref="I48:J48"/>
    <mergeCell ref="B52:E52"/>
    <mergeCell ref="B53:E53"/>
    <mergeCell ref="I50:J50"/>
    <mergeCell ref="I51:J51"/>
    <mergeCell ref="I52:J52"/>
    <mergeCell ref="I53:J53"/>
    <mergeCell ref="B51:E51"/>
    <mergeCell ref="B38:J38"/>
    <mergeCell ref="G39:J40"/>
    <mergeCell ref="I43:J43"/>
    <mergeCell ref="I44:J44"/>
    <mergeCell ref="I45:J45"/>
    <mergeCell ref="B20:E20"/>
    <mergeCell ref="B21:E21"/>
    <mergeCell ref="B22:E22"/>
    <mergeCell ref="H36:J36"/>
    <mergeCell ref="I23:J23"/>
    <mergeCell ref="A26:B28"/>
    <mergeCell ref="D26:E28"/>
    <mergeCell ref="A36:D36"/>
    <mergeCell ref="A23:H23"/>
    <mergeCell ref="H30:J30"/>
    <mergeCell ref="A31:J34"/>
    <mergeCell ref="G26:J28"/>
    <mergeCell ref="B19:E19"/>
    <mergeCell ref="I13:J13"/>
    <mergeCell ref="I15:J15"/>
    <mergeCell ref="B17:E17"/>
    <mergeCell ref="B18:E18"/>
    <mergeCell ref="H1:J1"/>
    <mergeCell ref="I22:J22"/>
    <mergeCell ref="I16:J16"/>
    <mergeCell ref="I17:J17"/>
    <mergeCell ref="I18:J18"/>
    <mergeCell ref="I19:J19"/>
    <mergeCell ref="I20:J20"/>
    <mergeCell ref="I21:J21"/>
    <mergeCell ref="I7:J7"/>
    <mergeCell ref="I8:J8"/>
    <mergeCell ref="I9:J9"/>
    <mergeCell ref="I10:J10"/>
    <mergeCell ref="I11:J11"/>
    <mergeCell ref="I12:J12"/>
    <mergeCell ref="B3:J3"/>
    <mergeCell ref="A1:D1"/>
    <mergeCell ref="B6:E6"/>
    <mergeCell ref="I6:J6"/>
    <mergeCell ref="A2:D2"/>
    <mergeCell ref="G4:J5"/>
    <mergeCell ref="B16:E16"/>
    <mergeCell ref="B7:E7"/>
    <mergeCell ref="B8:E8"/>
    <mergeCell ref="B9:E9"/>
    <mergeCell ref="B10:E10"/>
    <mergeCell ref="B11:E11"/>
    <mergeCell ref="I14:J14"/>
    <mergeCell ref="B13:E13"/>
    <mergeCell ref="B14:E14"/>
    <mergeCell ref="B15:E15"/>
    <mergeCell ref="I54:J54"/>
    <mergeCell ref="B12:E12"/>
    <mergeCell ref="H67:H69"/>
    <mergeCell ref="H65:J65"/>
    <mergeCell ref="B41:E41"/>
    <mergeCell ref="B42:E42"/>
    <mergeCell ref="I41:J41"/>
    <mergeCell ref="I42:J42"/>
    <mergeCell ref="B43:E43"/>
    <mergeCell ref="B44:E44"/>
    <mergeCell ref="B45:E45"/>
    <mergeCell ref="B46:E46"/>
    <mergeCell ref="B47:E47"/>
    <mergeCell ref="B48:E48"/>
    <mergeCell ref="B49:E49"/>
    <mergeCell ref="B50:E50"/>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CC"/>
  </sheetPr>
  <dimension ref="A1:J69"/>
  <sheetViews>
    <sheetView showGridLines="0" showZeros="0" view="pageBreakPreview" zoomScaleNormal="100" zoomScaleSheetLayoutView="100" workbookViewId="0">
      <selection activeCell="G7" sqref="G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ht="14.25" customHeight="1">
      <c r="A2" s="573"/>
      <c r="B2" s="573"/>
      <c r="C2" s="573"/>
      <c r="D2" s="573"/>
      <c r="E2" s="17"/>
      <c r="F2" s="17"/>
      <c r="G2" s="17"/>
      <c r="J2" s="18" t="s">
        <v>81</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ht="14.25" customHeight="1">
      <c r="A5" s="14"/>
      <c r="B5" s="2"/>
      <c r="C5" s="2"/>
      <c r="D5" s="2"/>
      <c r="E5" s="2"/>
      <c r="F5" s="2"/>
      <c r="G5" s="481"/>
      <c r="H5" s="481"/>
      <c r="I5" s="481"/>
      <c r="J5" s="481"/>
    </row>
    <row r="6" spans="1:10" ht="20.100000000000001" customHeight="1">
      <c r="A6" s="22" t="s">
        <v>49</v>
      </c>
      <c r="B6" s="570" t="s">
        <v>50</v>
      </c>
      <c r="C6" s="512"/>
      <c r="D6" s="512"/>
      <c r="E6" s="571"/>
      <c r="F6" s="51" t="s">
        <v>47</v>
      </c>
      <c r="G6" s="51" t="s">
        <v>52</v>
      </c>
      <c r="H6" s="51" t="s">
        <v>53</v>
      </c>
      <c r="I6" s="570" t="s">
        <v>51</v>
      </c>
      <c r="J6" s="572"/>
    </row>
    <row r="7" spans="1:10" ht="33.950000000000003" customHeight="1">
      <c r="A7" s="74"/>
      <c r="B7" s="574"/>
      <c r="C7" s="575"/>
      <c r="D7" s="575"/>
      <c r="E7" s="576"/>
      <c r="F7" s="107"/>
      <c r="G7" s="107"/>
      <c r="H7" s="108"/>
      <c r="I7" s="491">
        <f>IF(G7*H7=0,0,G7*H7)</f>
        <v>0</v>
      </c>
      <c r="J7" s="492"/>
    </row>
    <row r="8" spans="1:10" ht="33.950000000000003" customHeight="1">
      <c r="A8" s="75"/>
      <c r="B8" s="460"/>
      <c r="C8" s="461"/>
      <c r="D8" s="461"/>
      <c r="E8" s="462"/>
      <c r="F8" s="109"/>
      <c r="G8" s="109"/>
      <c r="H8" s="106"/>
      <c r="I8" s="484">
        <f t="shared" ref="I8:I22" si="0">IF(G8*H8=0,0,G8*H8)</f>
        <v>0</v>
      </c>
      <c r="J8" s="485"/>
    </row>
    <row r="9" spans="1:10" ht="33.950000000000003" customHeight="1">
      <c r="A9" s="75"/>
      <c r="B9" s="460"/>
      <c r="C9" s="461"/>
      <c r="D9" s="461"/>
      <c r="E9" s="462"/>
      <c r="F9" s="109"/>
      <c r="G9" s="109"/>
      <c r="H9" s="106"/>
      <c r="I9" s="484">
        <f t="shared" si="0"/>
        <v>0</v>
      </c>
      <c r="J9" s="485"/>
    </row>
    <row r="10" spans="1:10" ht="33.950000000000003" customHeight="1">
      <c r="A10" s="75"/>
      <c r="B10" s="460"/>
      <c r="C10" s="461"/>
      <c r="D10" s="461"/>
      <c r="E10" s="462"/>
      <c r="F10" s="109"/>
      <c r="G10" s="109"/>
      <c r="H10" s="106"/>
      <c r="I10" s="484">
        <f t="shared" si="0"/>
        <v>0</v>
      </c>
      <c r="J10" s="485"/>
    </row>
    <row r="11" spans="1:10" ht="33.950000000000003" customHeight="1">
      <c r="A11" s="75"/>
      <c r="B11" s="460"/>
      <c r="C11" s="461"/>
      <c r="D11" s="461"/>
      <c r="E11" s="462"/>
      <c r="F11" s="109"/>
      <c r="G11" s="109"/>
      <c r="H11" s="106"/>
      <c r="I11" s="484">
        <f t="shared" si="0"/>
        <v>0</v>
      </c>
      <c r="J11" s="485"/>
    </row>
    <row r="12" spans="1:10" ht="33.950000000000003" customHeight="1">
      <c r="A12" s="75"/>
      <c r="B12" s="460"/>
      <c r="C12" s="461"/>
      <c r="D12" s="461"/>
      <c r="E12" s="462"/>
      <c r="F12" s="109"/>
      <c r="G12" s="109"/>
      <c r="H12" s="106"/>
      <c r="I12" s="484">
        <f t="shared" si="0"/>
        <v>0</v>
      </c>
      <c r="J12" s="485"/>
    </row>
    <row r="13" spans="1:10" ht="33.950000000000003" customHeight="1">
      <c r="A13" s="75"/>
      <c r="B13" s="460"/>
      <c r="C13" s="461"/>
      <c r="D13" s="461"/>
      <c r="E13" s="462"/>
      <c r="F13" s="109"/>
      <c r="G13" s="109"/>
      <c r="H13" s="106"/>
      <c r="I13" s="484">
        <f t="shared" si="0"/>
        <v>0</v>
      </c>
      <c r="J13" s="485"/>
    </row>
    <row r="14" spans="1:10" ht="33.950000000000003" customHeight="1">
      <c r="A14" s="75"/>
      <c r="B14" s="460"/>
      <c r="C14" s="461"/>
      <c r="D14" s="461"/>
      <c r="E14" s="462"/>
      <c r="F14" s="109"/>
      <c r="G14" s="109"/>
      <c r="H14" s="106"/>
      <c r="I14" s="484">
        <f t="shared" si="0"/>
        <v>0</v>
      </c>
      <c r="J14" s="485"/>
    </row>
    <row r="15" spans="1:10" ht="33.950000000000003" customHeight="1">
      <c r="A15" s="75"/>
      <c r="B15" s="460"/>
      <c r="C15" s="461"/>
      <c r="D15" s="461"/>
      <c r="E15" s="462"/>
      <c r="F15" s="109"/>
      <c r="G15" s="109"/>
      <c r="H15" s="106"/>
      <c r="I15" s="484">
        <f t="shared" si="0"/>
        <v>0</v>
      </c>
      <c r="J15" s="485"/>
    </row>
    <row r="16" spans="1:10" ht="33.950000000000003" customHeight="1">
      <c r="A16" s="75"/>
      <c r="B16" s="460"/>
      <c r="C16" s="461"/>
      <c r="D16" s="461"/>
      <c r="E16" s="462"/>
      <c r="F16" s="109"/>
      <c r="G16" s="109"/>
      <c r="H16" s="106"/>
      <c r="I16" s="484">
        <f t="shared" si="0"/>
        <v>0</v>
      </c>
      <c r="J16" s="485"/>
    </row>
    <row r="17" spans="1:10" ht="33.950000000000003" customHeight="1">
      <c r="A17" s="75"/>
      <c r="B17" s="460"/>
      <c r="C17" s="461"/>
      <c r="D17" s="461"/>
      <c r="E17" s="462"/>
      <c r="F17" s="109"/>
      <c r="G17" s="109"/>
      <c r="H17" s="106"/>
      <c r="I17" s="484">
        <f t="shared" si="0"/>
        <v>0</v>
      </c>
      <c r="J17" s="485"/>
    </row>
    <row r="18" spans="1:10" ht="33.950000000000003" customHeight="1">
      <c r="A18" s="75"/>
      <c r="B18" s="460"/>
      <c r="C18" s="461"/>
      <c r="D18" s="461"/>
      <c r="E18" s="462"/>
      <c r="F18" s="109"/>
      <c r="G18" s="109"/>
      <c r="H18" s="106"/>
      <c r="I18" s="484">
        <f t="shared" si="0"/>
        <v>0</v>
      </c>
      <c r="J18" s="485"/>
    </row>
    <row r="19" spans="1:10" ht="33.950000000000003" customHeight="1">
      <c r="A19" s="75"/>
      <c r="B19" s="460"/>
      <c r="C19" s="461"/>
      <c r="D19" s="461"/>
      <c r="E19" s="462"/>
      <c r="F19" s="109"/>
      <c r="G19" s="109"/>
      <c r="H19" s="106"/>
      <c r="I19" s="484">
        <f t="shared" si="0"/>
        <v>0</v>
      </c>
      <c r="J19" s="485"/>
    </row>
    <row r="20" spans="1:10" ht="33.950000000000003" customHeight="1">
      <c r="A20" s="75"/>
      <c r="B20" s="460"/>
      <c r="C20" s="461"/>
      <c r="D20" s="461"/>
      <c r="E20" s="462"/>
      <c r="F20" s="109"/>
      <c r="G20" s="109"/>
      <c r="H20" s="106"/>
      <c r="I20" s="484">
        <f t="shared" si="0"/>
        <v>0</v>
      </c>
      <c r="J20" s="485"/>
    </row>
    <row r="21" spans="1:10" ht="33.950000000000003" customHeight="1">
      <c r="A21" s="75"/>
      <c r="B21" s="460"/>
      <c r="C21" s="461"/>
      <c r="D21" s="461"/>
      <c r="E21" s="462"/>
      <c r="F21" s="109"/>
      <c r="G21" s="109"/>
      <c r="H21" s="106"/>
      <c r="I21" s="484">
        <f t="shared" si="0"/>
        <v>0</v>
      </c>
      <c r="J21" s="485"/>
    </row>
    <row r="22" spans="1:10" ht="33.950000000000003" customHeight="1" thickBot="1">
      <c r="A22" s="76"/>
      <c r="B22" s="496"/>
      <c r="C22" s="497"/>
      <c r="D22" s="497"/>
      <c r="E22" s="498"/>
      <c r="F22" s="110"/>
      <c r="G22" s="110"/>
      <c r="H22" s="111"/>
      <c r="I22" s="489">
        <f t="shared" si="0"/>
        <v>0</v>
      </c>
      <c r="J22" s="490"/>
    </row>
    <row r="23" spans="1:10" ht="33.950000000000003" customHeight="1" thickTop="1" thickBot="1">
      <c r="A23" s="511" t="s">
        <v>48</v>
      </c>
      <c r="B23" s="512"/>
      <c r="C23" s="512"/>
      <c r="D23" s="512"/>
      <c r="E23" s="512"/>
      <c r="F23" s="512"/>
      <c r="G23" s="512"/>
      <c r="H23" s="513"/>
      <c r="I23" s="579">
        <f>SUM(I7:J22)</f>
        <v>0</v>
      </c>
      <c r="J23" s="580"/>
    </row>
    <row r="24" spans="1:10" ht="14.25" thickTop="1"/>
    <row r="25" spans="1:10" ht="14.25" thickBot="1">
      <c r="A25" s="23" t="s">
        <v>55</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587">
        <f>A26+D26</f>
        <v>0</v>
      </c>
      <c r="H26" s="588"/>
      <c r="I26" s="588"/>
      <c r="J26" s="589"/>
    </row>
    <row r="27" spans="1:10" ht="18.75" customHeight="1">
      <c r="A27" s="583"/>
      <c r="B27" s="584"/>
      <c r="D27" s="583"/>
      <c r="E27" s="584"/>
      <c r="G27" s="590"/>
      <c r="H27" s="591"/>
      <c r="I27" s="591"/>
      <c r="J27" s="592"/>
    </row>
    <row r="28" spans="1:10" ht="18.75" customHeight="1" thickBot="1">
      <c r="A28" s="585"/>
      <c r="B28" s="586"/>
      <c r="D28" s="585"/>
      <c r="E28" s="586"/>
      <c r="G28" s="593"/>
      <c r="H28" s="594"/>
      <c r="I28" s="594"/>
      <c r="J28" s="595"/>
    </row>
    <row r="30" spans="1:10" ht="14.25" thickBot="1">
      <c r="A30" s="43" t="s">
        <v>23</v>
      </c>
      <c r="H30" s="596"/>
      <c r="I30" s="596"/>
      <c r="J30" s="596"/>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81</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577" t="str">
        <f>IF(G4="","",G4)</f>
        <v/>
      </c>
      <c r="H39" s="577"/>
      <c r="I39" s="577"/>
      <c r="J39" s="577"/>
    </row>
    <row r="40" spans="1:10" s="16" customFormat="1">
      <c r="A40" s="14"/>
      <c r="B40" s="2"/>
      <c r="C40" s="2"/>
      <c r="D40" s="2"/>
      <c r="E40" s="2"/>
      <c r="F40" s="2"/>
      <c r="G40" s="578"/>
      <c r="H40" s="578"/>
      <c r="I40" s="578"/>
      <c r="J40" s="578"/>
    </row>
    <row r="41" spans="1:10" s="16" customFormat="1" ht="20.100000000000001" customHeight="1">
      <c r="A41" s="24" t="s">
        <v>49</v>
      </c>
      <c r="B41" s="465" t="s">
        <v>50</v>
      </c>
      <c r="C41" s="466"/>
      <c r="D41" s="466"/>
      <c r="E41" s="467"/>
      <c r="F41" s="25" t="s">
        <v>63</v>
      </c>
      <c r="G41" s="50" t="s">
        <v>74</v>
      </c>
      <c r="H41" s="44" t="s">
        <v>53</v>
      </c>
      <c r="I41" s="597" t="s">
        <v>75</v>
      </c>
      <c r="J41" s="471"/>
    </row>
    <row r="42" spans="1:10" s="16" customFormat="1" ht="33.950000000000003" customHeight="1">
      <c r="A42" s="26">
        <f>A7</f>
        <v>0</v>
      </c>
      <c r="B42" s="468">
        <f>B7</f>
        <v>0</v>
      </c>
      <c r="C42" s="469"/>
      <c r="D42" s="469"/>
      <c r="E42" s="470"/>
      <c r="F42" s="112">
        <f>F7</f>
        <v>0</v>
      </c>
      <c r="G42" s="638">
        <f>G7</f>
        <v>0</v>
      </c>
      <c r="H42" s="117">
        <f>H7</f>
        <v>0</v>
      </c>
      <c r="I42" s="598">
        <f>I7</f>
        <v>0</v>
      </c>
      <c r="J42" s="599"/>
    </row>
    <row r="43" spans="1:10" s="16" customFormat="1" ht="33.950000000000003" customHeight="1">
      <c r="A43" s="26">
        <f t="shared" ref="A43:B57" si="1">A8</f>
        <v>0</v>
      </c>
      <c r="B43" s="474">
        <f t="shared" si="1"/>
        <v>0</v>
      </c>
      <c r="C43" s="475"/>
      <c r="D43" s="475"/>
      <c r="E43" s="476"/>
      <c r="F43" s="112">
        <f t="shared" ref="F43:I57" si="2">F8</f>
        <v>0</v>
      </c>
      <c r="G43" s="638">
        <f t="shared" si="2"/>
        <v>0</v>
      </c>
      <c r="H43" s="118">
        <f>H8</f>
        <v>0</v>
      </c>
      <c r="I43" s="600">
        <f>I8</f>
        <v>0</v>
      </c>
      <c r="J43" s="601"/>
    </row>
    <row r="44" spans="1:10" s="16" customFormat="1" ht="33.950000000000003" customHeight="1">
      <c r="A44" s="26">
        <f t="shared" si="1"/>
        <v>0</v>
      </c>
      <c r="B44" s="474">
        <f t="shared" si="1"/>
        <v>0</v>
      </c>
      <c r="C44" s="475"/>
      <c r="D44" s="475"/>
      <c r="E44" s="476"/>
      <c r="F44" s="112">
        <f t="shared" si="2"/>
        <v>0</v>
      </c>
      <c r="G44" s="638">
        <f t="shared" si="2"/>
        <v>0</v>
      </c>
      <c r="H44" s="118">
        <f t="shared" si="2"/>
        <v>0</v>
      </c>
      <c r="I44" s="600">
        <f t="shared" si="2"/>
        <v>0</v>
      </c>
      <c r="J44" s="601"/>
    </row>
    <row r="45" spans="1:10" s="16" customFormat="1" ht="33.950000000000003" customHeight="1">
      <c r="A45" s="26">
        <f t="shared" si="1"/>
        <v>0</v>
      </c>
      <c r="B45" s="474">
        <f t="shared" si="1"/>
        <v>0</v>
      </c>
      <c r="C45" s="475"/>
      <c r="D45" s="475"/>
      <c r="E45" s="476"/>
      <c r="F45" s="112">
        <f t="shared" si="2"/>
        <v>0</v>
      </c>
      <c r="G45" s="638">
        <f t="shared" si="2"/>
        <v>0</v>
      </c>
      <c r="H45" s="118">
        <f t="shared" si="2"/>
        <v>0</v>
      </c>
      <c r="I45" s="600">
        <f t="shared" si="2"/>
        <v>0</v>
      </c>
      <c r="J45" s="601"/>
    </row>
    <row r="46" spans="1:10" s="16" customFormat="1" ht="33.950000000000003" customHeight="1">
      <c r="A46" s="26">
        <f t="shared" si="1"/>
        <v>0</v>
      </c>
      <c r="B46" s="474">
        <f t="shared" si="1"/>
        <v>0</v>
      </c>
      <c r="C46" s="475"/>
      <c r="D46" s="475"/>
      <c r="E46" s="476"/>
      <c r="F46" s="112">
        <f t="shared" si="2"/>
        <v>0</v>
      </c>
      <c r="G46" s="638">
        <f t="shared" si="2"/>
        <v>0</v>
      </c>
      <c r="H46" s="118">
        <f t="shared" si="2"/>
        <v>0</v>
      </c>
      <c r="I46" s="600">
        <f t="shared" si="2"/>
        <v>0</v>
      </c>
      <c r="J46" s="601"/>
    </row>
    <row r="47" spans="1:10" s="16" customFormat="1" ht="33.950000000000003" customHeight="1">
      <c r="A47" s="26">
        <f t="shared" si="1"/>
        <v>0</v>
      </c>
      <c r="B47" s="474">
        <f t="shared" si="1"/>
        <v>0</v>
      </c>
      <c r="C47" s="475"/>
      <c r="D47" s="475"/>
      <c r="E47" s="476"/>
      <c r="F47" s="112">
        <f t="shared" si="2"/>
        <v>0</v>
      </c>
      <c r="G47" s="638">
        <f t="shared" si="2"/>
        <v>0</v>
      </c>
      <c r="H47" s="118">
        <f t="shared" si="2"/>
        <v>0</v>
      </c>
      <c r="I47" s="600">
        <f t="shared" si="2"/>
        <v>0</v>
      </c>
      <c r="J47" s="601"/>
    </row>
    <row r="48" spans="1:10" s="16" customFormat="1" ht="33.950000000000003" customHeight="1">
      <c r="A48" s="26">
        <f t="shared" si="1"/>
        <v>0</v>
      </c>
      <c r="B48" s="474">
        <f t="shared" si="1"/>
        <v>0</v>
      </c>
      <c r="C48" s="475"/>
      <c r="D48" s="475"/>
      <c r="E48" s="476"/>
      <c r="F48" s="112">
        <f t="shared" si="2"/>
        <v>0</v>
      </c>
      <c r="G48" s="638">
        <f t="shared" si="2"/>
        <v>0</v>
      </c>
      <c r="H48" s="118">
        <f t="shared" si="2"/>
        <v>0</v>
      </c>
      <c r="I48" s="600">
        <f t="shared" si="2"/>
        <v>0</v>
      </c>
      <c r="J48" s="601"/>
    </row>
    <row r="49" spans="1:10" s="16" customFormat="1" ht="33.950000000000003" customHeight="1">
      <c r="A49" s="26">
        <f t="shared" si="1"/>
        <v>0</v>
      </c>
      <c r="B49" s="474">
        <f t="shared" si="1"/>
        <v>0</v>
      </c>
      <c r="C49" s="475"/>
      <c r="D49" s="475"/>
      <c r="E49" s="476"/>
      <c r="F49" s="112">
        <f t="shared" si="2"/>
        <v>0</v>
      </c>
      <c r="G49" s="638">
        <f t="shared" si="2"/>
        <v>0</v>
      </c>
      <c r="H49" s="118">
        <f t="shared" si="2"/>
        <v>0</v>
      </c>
      <c r="I49" s="600">
        <f t="shared" si="2"/>
        <v>0</v>
      </c>
      <c r="J49" s="601"/>
    </row>
    <row r="50" spans="1:10" s="16" customFormat="1" ht="33.950000000000003" customHeight="1">
      <c r="A50" s="26">
        <f t="shared" si="1"/>
        <v>0</v>
      </c>
      <c r="B50" s="474">
        <f t="shared" si="1"/>
        <v>0</v>
      </c>
      <c r="C50" s="475"/>
      <c r="D50" s="475"/>
      <c r="E50" s="476"/>
      <c r="F50" s="112">
        <f t="shared" si="2"/>
        <v>0</v>
      </c>
      <c r="G50" s="638">
        <f t="shared" si="2"/>
        <v>0</v>
      </c>
      <c r="H50" s="118">
        <f t="shared" si="2"/>
        <v>0</v>
      </c>
      <c r="I50" s="600">
        <f t="shared" si="2"/>
        <v>0</v>
      </c>
      <c r="J50" s="601"/>
    </row>
    <row r="51" spans="1:10" s="16" customFormat="1" ht="33.950000000000003" customHeight="1">
      <c r="A51" s="26">
        <f t="shared" si="1"/>
        <v>0</v>
      </c>
      <c r="B51" s="474">
        <f t="shared" si="1"/>
        <v>0</v>
      </c>
      <c r="C51" s="475"/>
      <c r="D51" s="475"/>
      <c r="E51" s="476"/>
      <c r="F51" s="112">
        <f t="shared" si="2"/>
        <v>0</v>
      </c>
      <c r="G51" s="638">
        <f t="shared" si="2"/>
        <v>0</v>
      </c>
      <c r="H51" s="118">
        <f t="shared" si="2"/>
        <v>0</v>
      </c>
      <c r="I51" s="600">
        <f t="shared" si="2"/>
        <v>0</v>
      </c>
      <c r="J51" s="601"/>
    </row>
    <row r="52" spans="1:10" s="16" customFormat="1" ht="33.950000000000003" customHeight="1">
      <c r="A52" s="26">
        <f t="shared" si="1"/>
        <v>0</v>
      </c>
      <c r="B52" s="474">
        <f t="shared" si="1"/>
        <v>0</v>
      </c>
      <c r="C52" s="475"/>
      <c r="D52" s="475"/>
      <c r="E52" s="476"/>
      <c r="F52" s="112">
        <f t="shared" si="2"/>
        <v>0</v>
      </c>
      <c r="G52" s="638">
        <f t="shared" si="2"/>
        <v>0</v>
      </c>
      <c r="H52" s="118">
        <f t="shared" si="2"/>
        <v>0</v>
      </c>
      <c r="I52" s="600">
        <f t="shared" si="2"/>
        <v>0</v>
      </c>
      <c r="J52" s="601"/>
    </row>
    <row r="53" spans="1:10" s="16" customFormat="1" ht="33.950000000000003" customHeight="1">
      <c r="A53" s="26">
        <f t="shared" si="1"/>
        <v>0</v>
      </c>
      <c r="B53" s="474">
        <f t="shared" si="1"/>
        <v>0</v>
      </c>
      <c r="C53" s="475"/>
      <c r="D53" s="475"/>
      <c r="E53" s="476"/>
      <c r="F53" s="112">
        <f t="shared" si="2"/>
        <v>0</v>
      </c>
      <c r="G53" s="638">
        <f t="shared" si="2"/>
        <v>0</v>
      </c>
      <c r="H53" s="118">
        <f t="shared" si="2"/>
        <v>0</v>
      </c>
      <c r="I53" s="600">
        <f t="shared" si="2"/>
        <v>0</v>
      </c>
      <c r="J53" s="601"/>
    </row>
    <row r="54" spans="1:10" s="16" customFormat="1" ht="33.950000000000003" customHeight="1">
      <c r="A54" s="26">
        <f t="shared" si="1"/>
        <v>0</v>
      </c>
      <c r="B54" s="474">
        <f t="shared" si="1"/>
        <v>0</v>
      </c>
      <c r="C54" s="475"/>
      <c r="D54" s="475"/>
      <c r="E54" s="476"/>
      <c r="F54" s="112">
        <f t="shared" si="2"/>
        <v>0</v>
      </c>
      <c r="G54" s="638">
        <f t="shared" si="2"/>
        <v>0</v>
      </c>
      <c r="H54" s="118">
        <f t="shared" si="2"/>
        <v>0</v>
      </c>
      <c r="I54" s="600">
        <f t="shared" si="2"/>
        <v>0</v>
      </c>
      <c r="J54" s="601"/>
    </row>
    <row r="55" spans="1:10" s="16" customFormat="1" ht="33.950000000000003" customHeight="1">
      <c r="A55" s="26">
        <f t="shared" si="1"/>
        <v>0</v>
      </c>
      <c r="B55" s="474">
        <f t="shared" si="1"/>
        <v>0</v>
      </c>
      <c r="C55" s="475"/>
      <c r="D55" s="475"/>
      <c r="E55" s="476"/>
      <c r="F55" s="112">
        <f t="shared" si="2"/>
        <v>0</v>
      </c>
      <c r="G55" s="638">
        <f t="shared" si="2"/>
        <v>0</v>
      </c>
      <c r="H55" s="118">
        <f t="shared" si="2"/>
        <v>0</v>
      </c>
      <c r="I55" s="600">
        <f t="shared" si="2"/>
        <v>0</v>
      </c>
      <c r="J55" s="601"/>
    </row>
    <row r="56" spans="1:10" s="16" customFormat="1" ht="33.950000000000003" customHeight="1">
      <c r="A56" s="26">
        <f t="shared" si="1"/>
        <v>0</v>
      </c>
      <c r="B56" s="474">
        <f t="shared" si="1"/>
        <v>0</v>
      </c>
      <c r="C56" s="475"/>
      <c r="D56" s="475"/>
      <c r="E56" s="476"/>
      <c r="F56" s="112">
        <f t="shared" si="2"/>
        <v>0</v>
      </c>
      <c r="G56" s="638">
        <f t="shared" si="2"/>
        <v>0</v>
      </c>
      <c r="H56" s="118">
        <f t="shared" si="2"/>
        <v>0</v>
      </c>
      <c r="I56" s="600">
        <f t="shared" si="2"/>
        <v>0</v>
      </c>
      <c r="J56" s="601"/>
    </row>
    <row r="57" spans="1:10" s="16" customFormat="1" ht="33.950000000000003" customHeight="1" thickBot="1">
      <c r="A57" s="45">
        <f t="shared" si="1"/>
        <v>0</v>
      </c>
      <c r="B57" s="602">
        <f t="shared" si="1"/>
        <v>0</v>
      </c>
      <c r="C57" s="603"/>
      <c r="D57" s="603"/>
      <c r="E57" s="604"/>
      <c r="F57" s="115">
        <f t="shared" si="2"/>
        <v>0</v>
      </c>
      <c r="G57" s="639">
        <f t="shared" si="2"/>
        <v>0</v>
      </c>
      <c r="H57" s="119">
        <f t="shared" si="2"/>
        <v>0</v>
      </c>
      <c r="I57" s="605">
        <f t="shared" si="2"/>
        <v>0</v>
      </c>
      <c r="J57" s="606"/>
    </row>
    <row r="58" spans="1:10" s="16" customFormat="1" ht="33.950000000000003" customHeight="1" thickTop="1" thickBot="1">
      <c r="A58" s="567" t="s">
        <v>48</v>
      </c>
      <c r="B58" s="568"/>
      <c r="C58" s="568"/>
      <c r="D58" s="568"/>
      <c r="E58" s="568"/>
      <c r="F58" s="568"/>
      <c r="G58" s="568"/>
      <c r="H58" s="569"/>
      <c r="I58" s="607">
        <f>SUM(I42:J57)</f>
        <v>0</v>
      </c>
      <c r="J58" s="608"/>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customHeight="1"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c r="A67" s="554"/>
      <c r="B67" s="555"/>
      <c r="C67" s="555"/>
      <c r="D67" s="555"/>
      <c r="E67" s="555"/>
      <c r="F67" s="556"/>
      <c r="H67" s="609"/>
      <c r="I67" s="609"/>
      <c r="J67" s="609"/>
    </row>
    <row r="68" spans="1:10">
      <c r="A68" s="554"/>
      <c r="B68" s="555"/>
      <c r="C68" s="555"/>
      <c r="D68" s="555"/>
      <c r="E68" s="555"/>
      <c r="F68" s="556"/>
      <c r="H68" s="610"/>
      <c r="I68" s="610"/>
      <c r="J68" s="610"/>
    </row>
    <row r="69" spans="1:10" ht="14.25" thickBot="1">
      <c r="A69" s="557"/>
      <c r="B69" s="558"/>
      <c r="C69" s="558"/>
      <c r="D69" s="558"/>
      <c r="E69" s="558"/>
      <c r="F69" s="559"/>
      <c r="H69" s="611"/>
      <c r="I69" s="611"/>
      <c r="J69" s="611"/>
    </row>
  </sheetData>
  <mergeCells count="94">
    <mergeCell ref="A61:B63"/>
    <mergeCell ref="D61:E63"/>
    <mergeCell ref="G61:J63"/>
    <mergeCell ref="H65:J65"/>
    <mergeCell ref="A66:F69"/>
    <mergeCell ref="H67:H69"/>
    <mergeCell ref="I67:I69"/>
    <mergeCell ref="J67:J69"/>
    <mergeCell ref="B56:E56"/>
    <mergeCell ref="I56:J56"/>
    <mergeCell ref="B57:E57"/>
    <mergeCell ref="I57:J57"/>
    <mergeCell ref="A58:H58"/>
    <mergeCell ref="I58:J58"/>
    <mergeCell ref="B53:E53"/>
    <mergeCell ref="I53:J53"/>
    <mergeCell ref="B54:E54"/>
    <mergeCell ref="I54:J54"/>
    <mergeCell ref="B55:E55"/>
    <mergeCell ref="I55:J55"/>
    <mergeCell ref="B50:E50"/>
    <mergeCell ref="I50:J50"/>
    <mergeCell ref="B51:E51"/>
    <mergeCell ref="I51:J51"/>
    <mergeCell ref="B52:E52"/>
    <mergeCell ref="I52:J52"/>
    <mergeCell ref="B47:E47"/>
    <mergeCell ref="I47:J47"/>
    <mergeCell ref="B48:E48"/>
    <mergeCell ref="I48:J48"/>
    <mergeCell ref="B49:E49"/>
    <mergeCell ref="I49:J49"/>
    <mergeCell ref="B44:E44"/>
    <mergeCell ref="I44:J44"/>
    <mergeCell ref="B45:E45"/>
    <mergeCell ref="I45:J45"/>
    <mergeCell ref="B46:E46"/>
    <mergeCell ref="I46:J46"/>
    <mergeCell ref="B41:E41"/>
    <mergeCell ref="I41:J41"/>
    <mergeCell ref="B42:E42"/>
    <mergeCell ref="I42:J42"/>
    <mergeCell ref="B43:E43"/>
    <mergeCell ref="I43:J43"/>
    <mergeCell ref="G39:J40"/>
    <mergeCell ref="B22:E22"/>
    <mergeCell ref="I22:J22"/>
    <mergeCell ref="A23:H23"/>
    <mergeCell ref="I23:J23"/>
    <mergeCell ref="A26:B28"/>
    <mergeCell ref="D26:E28"/>
    <mergeCell ref="G26:J28"/>
    <mergeCell ref="H30:J30"/>
    <mergeCell ref="A31:J34"/>
    <mergeCell ref="A36:D36"/>
    <mergeCell ref="H36:J36"/>
    <mergeCell ref="B38:J38"/>
    <mergeCell ref="B19:E19"/>
    <mergeCell ref="I19:J19"/>
    <mergeCell ref="B20:E20"/>
    <mergeCell ref="I20:J20"/>
    <mergeCell ref="B21:E21"/>
    <mergeCell ref="I21:J21"/>
    <mergeCell ref="B16:E16"/>
    <mergeCell ref="I16:J16"/>
    <mergeCell ref="B17:E17"/>
    <mergeCell ref="I17:J17"/>
    <mergeCell ref="B18:E18"/>
    <mergeCell ref="I18:J18"/>
    <mergeCell ref="B13:E13"/>
    <mergeCell ref="I13:J13"/>
    <mergeCell ref="B14:E14"/>
    <mergeCell ref="I14:J14"/>
    <mergeCell ref="B15:E15"/>
    <mergeCell ref="I15:J15"/>
    <mergeCell ref="B10:E10"/>
    <mergeCell ref="I10:J10"/>
    <mergeCell ref="B11:E11"/>
    <mergeCell ref="I11:J11"/>
    <mergeCell ref="B12:E12"/>
    <mergeCell ref="I12:J12"/>
    <mergeCell ref="B7:E7"/>
    <mergeCell ref="I7:J7"/>
    <mergeCell ref="B8:E8"/>
    <mergeCell ref="I8:J8"/>
    <mergeCell ref="B9:E9"/>
    <mergeCell ref="I9:J9"/>
    <mergeCell ref="B6:E6"/>
    <mergeCell ref="I6:J6"/>
    <mergeCell ref="A1:D1"/>
    <mergeCell ref="H1:J1"/>
    <mergeCell ref="A2:D2"/>
    <mergeCell ref="B3:J3"/>
    <mergeCell ref="G4:J5"/>
  </mergeCells>
  <phoneticPr fontId="2"/>
  <pageMargins left="0.7" right="0.7" top="0.75" bottom="0.75" header="0.3" footer="0.3"/>
  <pageSetup paperSize="9" scale="94" orientation="portrait" r:id="rId1"/>
  <rowBreaks count="1" manualBreakCount="1">
    <brk id="35" max="9"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82</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491">
        <f>IF(G7*H7=0,0,G7*H7)</f>
        <v>0</v>
      </c>
      <c r="J7" s="492"/>
    </row>
    <row r="8" spans="1:10" ht="33.950000000000003" customHeight="1">
      <c r="A8" s="75"/>
      <c r="B8" s="482"/>
      <c r="C8" s="482"/>
      <c r="D8" s="482"/>
      <c r="E8" s="482"/>
      <c r="F8" s="107"/>
      <c r="G8" s="107"/>
      <c r="H8" s="108"/>
      <c r="I8" s="484">
        <f t="shared" ref="I8:I22" si="0">IF(G8*H8=0,0,G8*H8)</f>
        <v>0</v>
      </c>
      <c r="J8" s="485"/>
    </row>
    <row r="9" spans="1:10" ht="33.950000000000003" customHeight="1">
      <c r="A9" s="75"/>
      <c r="B9" s="482"/>
      <c r="C9" s="482"/>
      <c r="D9" s="482"/>
      <c r="E9" s="482"/>
      <c r="F9" s="107"/>
      <c r="G9" s="107"/>
      <c r="H9" s="108"/>
      <c r="I9" s="484">
        <f t="shared" si="0"/>
        <v>0</v>
      </c>
      <c r="J9" s="485"/>
    </row>
    <row r="10" spans="1:10" ht="33.950000000000003" customHeight="1">
      <c r="A10" s="75"/>
      <c r="B10" s="482"/>
      <c r="C10" s="482"/>
      <c r="D10" s="482"/>
      <c r="E10" s="482"/>
      <c r="F10" s="107"/>
      <c r="G10" s="107"/>
      <c r="H10" s="108"/>
      <c r="I10" s="484">
        <f t="shared" si="0"/>
        <v>0</v>
      </c>
      <c r="J10" s="485"/>
    </row>
    <row r="11" spans="1:10" ht="33.950000000000003" customHeight="1">
      <c r="A11" s="75"/>
      <c r="B11" s="482"/>
      <c r="C11" s="482"/>
      <c r="D11" s="482"/>
      <c r="E11" s="482"/>
      <c r="F11" s="107"/>
      <c r="G11" s="107"/>
      <c r="H11" s="108"/>
      <c r="I11" s="484">
        <f t="shared" si="0"/>
        <v>0</v>
      </c>
      <c r="J11" s="485"/>
    </row>
    <row r="12" spans="1:10" ht="33.950000000000003" customHeight="1">
      <c r="A12" s="75"/>
      <c r="B12" s="482"/>
      <c r="C12" s="482"/>
      <c r="D12" s="482"/>
      <c r="E12" s="482"/>
      <c r="F12" s="107"/>
      <c r="G12" s="107"/>
      <c r="H12" s="108"/>
      <c r="I12" s="484">
        <f t="shared" si="0"/>
        <v>0</v>
      </c>
      <c r="J12" s="485"/>
    </row>
    <row r="13" spans="1:10" ht="33.950000000000003" customHeight="1">
      <c r="A13" s="75"/>
      <c r="B13" s="482"/>
      <c r="C13" s="482"/>
      <c r="D13" s="482"/>
      <c r="E13" s="482"/>
      <c r="F13" s="107"/>
      <c r="G13" s="107"/>
      <c r="H13" s="108"/>
      <c r="I13" s="484">
        <f t="shared" si="0"/>
        <v>0</v>
      </c>
      <c r="J13" s="485"/>
    </row>
    <row r="14" spans="1:10" ht="33.950000000000003" customHeight="1">
      <c r="A14" s="75"/>
      <c r="B14" s="482"/>
      <c r="C14" s="482"/>
      <c r="D14" s="482"/>
      <c r="E14" s="482"/>
      <c r="F14" s="107"/>
      <c r="G14" s="107"/>
      <c r="H14" s="108"/>
      <c r="I14" s="484">
        <f t="shared" si="0"/>
        <v>0</v>
      </c>
      <c r="J14" s="485"/>
    </row>
    <row r="15" spans="1:10" ht="33.950000000000003" customHeight="1">
      <c r="A15" s="75"/>
      <c r="B15" s="482"/>
      <c r="C15" s="482"/>
      <c r="D15" s="482"/>
      <c r="E15" s="482"/>
      <c r="F15" s="107"/>
      <c r="G15" s="107"/>
      <c r="H15" s="108"/>
      <c r="I15" s="484">
        <f t="shared" si="0"/>
        <v>0</v>
      </c>
      <c r="J15" s="485"/>
    </row>
    <row r="16" spans="1:10" ht="33.950000000000003" customHeight="1">
      <c r="A16" s="75"/>
      <c r="B16" s="482"/>
      <c r="C16" s="482"/>
      <c r="D16" s="482"/>
      <c r="E16" s="482"/>
      <c r="F16" s="107"/>
      <c r="G16" s="107"/>
      <c r="H16" s="108"/>
      <c r="I16" s="484">
        <f t="shared" si="0"/>
        <v>0</v>
      </c>
      <c r="J16" s="485"/>
    </row>
    <row r="17" spans="1:10" ht="33.950000000000003" customHeight="1">
      <c r="A17" s="75"/>
      <c r="B17" s="482"/>
      <c r="C17" s="482"/>
      <c r="D17" s="482"/>
      <c r="E17" s="482"/>
      <c r="F17" s="107"/>
      <c r="G17" s="107"/>
      <c r="H17" s="108"/>
      <c r="I17" s="484">
        <f t="shared" si="0"/>
        <v>0</v>
      </c>
      <c r="J17" s="485"/>
    </row>
    <row r="18" spans="1:10" ht="33.950000000000003" customHeight="1">
      <c r="A18" s="75"/>
      <c r="B18" s="482"/>
      <c r="C18" s="482"/>
      <c r="D18" s="482"/>
      <c r="E18" s="482"/>
      <c r="F18" s="107"/>
      <c r="G18" s="107"/>
      <c r="H18" s="108"/>
      <c r="I18" s="484">
        <f t="shared" si="0"/>
        <v>0</v>
      </c>
      <c r="J18" s="485"/>
    </row>
    <row r="19" spans="1:10" ht="33.950000000000003" customHeight="1">
      <c r="A19" s="75"/>
      <c r="B19" s="482"/>
      <c r="C19" s="482"/>
      <c r="D19" s="482"/>
      <c r="E19" s="482"/>
      <c r="F19" s="107"/>
      <c r="G19" s="107"/>
      <c r="H19" s="108"/>
      <c r="I19" s="484">
        <f t="shared" si="0"/>
        <v>0</v>
      </c>
      <c r="J19" s="485"/>
    </row>
    <row r="20" spans="1:10" ht="33.950000000000003" customHeight="1">
      <c r="A20" s="75"/>
      <c r="B20" s="482"/>
      <c r="C20" s="482"/>
      <c r="D20" s="482"/>
      <c r="E20" s="482"/>
      <c r="F20" s="107"/>
      <c r="G20" s="107"/>
      <c r="H20" s="108"/>
      <c r="I20" s="484">
        <f t="shared" si="0"/>
        <v>0</v>
      </c>
      <c r="J20" s="485"/>
    </row>
    <row r="21" spans="1:10" ht="33.950000000000003" customHeight="1">
      <c r="A21" s="75"/>
      <c r="B21" s="482"/>
      <c r="C21" s="482"/>
      <c r="D21" s="482"/>
      <c r="E21" s="482"/>
      <c r="F21" s="107"/>
      <c r="G21" s="107"/>
      <c r="H21" s="108"/>
      <c r="I21" s="484">
        <f t="shared" si="0"/>
        <v>0</v>
      </c>
      <c r="J21" s="485"/>
    </row>
    <row r="22" spans="1:10" ht="33.950000000000003" customHeight="1" thickBot="1">
      <c r="A22" s="76"/>
      <c r="B22" s="482"/>
      <c r="C22" s="482"/>
      <c r="D22" s="482"/>
      <c r="E22" s="482"/>
      <c r="F22" s="107"/>
      <c r="G22" s="107"/>
      <c r="H22" s="108"/>
      <c r="I22" s="489">
        <f t="shared" si="0"/>
        <v>0</v>
      </c>
      <c r="J22" s="490"/>
    </row>
    <row r="23" spans="1:10" ht="33.950000000000003" customHeight="1" thickTop="1" thickBot="1">
      <c r="A23" s="511" t="s">
        <v>48</v>
      </c>
      <c r="B23" s="512"/>
      <c r="C23" s="512"/>
      <c r="D23" s="512"/>
      <c r="E23" s="512"/>
      <c r="F23" s="512"/>
      <c r="G23" s="512"/>
      <c r="H23" s="513"/>
      <c r="I23" s="616">
        <f>SUM(I7:J22)</f>
        <v>0</v>
      </c>
      <c r="J23" s="617"/>
    </row>
    <row r="24" spans="1:10" ht="14.25" thickTop="1"/>
    <row r="25" spans="1:10" ht="14.25" thickBot="1">
      <c r="A25" s="23" t="s">
        <v>55</v>
      </c>
    </row>
    <row r="26" spans="1:10" ht="18.75" customHeight="1" thickTop="1">
      <c r="A26" s="581">
        <f>IF(I23=0,0,I23)</f>
        <v>0</v>
      </c>
      <c r="B26" s="582"/>
      <c r="D26" s="581">
        <f>IF(A26=0,0,IF(入力シート!$C$20="切捨",ROUNDDOWN($A$26*入力シート!$C$19,0),IF(入力シート!$C$20="切上",ROUNDUP($A$26*入力シート!$C$19,0),IF(入力シート!$C$20="四捨五入",ROUND($A$26*入力シート!$C$19,0)))))</f>
        <v>0</v>
      </c>
      <c r="E26" s="582"/>
      <c r="G26" s="587">
        <f>A26+D26</f>
        <v>0</v>
      </c>
      <c r="H26" s="588"/>
      <c r="I26" s="588"/>
      <c r="J26" s="589"/>
    </row>
    <row r="27" spans="1:10" ht="18.75" customHeight="1">
      <c r="A27" s="583"/>
      <c r="B27" s="584"/>
      <c r="D27" s="583"/>
      <c r="E27" s="584"/>
      <c r="G27" s="590"/>
      <c r="H27" s="591"/>
      <c r="I27" s="591"/>
      <c r="J27" s="592"/>
    </row>
    <row r="28" spans="1:10" ht="18.75" customHeight="1" thickBot="1">
      <c r="A28" s="585"/>
      <c r="B28" s="586"/>
      <c r="D28" s="585"/>
      <c r="E28" s="586"/>
      <c r="G28" s="593"/>
      <c r="H28" s="594"/>
      <c r="I28" s="594"/>
      <c r="J28" s="595"/>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82</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7">
        <f>H7</f>
        <v>0</v>
      </c>
      <c r="I42" s="615">
        <f>I7</f>
        <v>0</v>
      </c>
      <c r="J42" s="599"/>
    </row>
    <row r="43" spans="1:10" s="16" customFormat="1" ht="33.950000000000003" customHeight="1">
      <c r="A43" s="26">
        <f t="shared" ref="A43:B57" si="1">A8</f>
        <v>0</v>
      </c>
      <c r="B43" s="474">
        <f t="shared" si="1"/>
        <v>0</v>
      </c>
      <c r="C43" s="475"/>
      <c r="D43" s="475"/>
      <c r="E43" s="476"/>
      <c r="F43" s="112">
        <f t="shared" ref="F43:I57" si="2">F8</f>
        <v>0</v>
      </c>
      <c r="G43" s="638">
        <f t="shared" si="2"/>
        <v>0</v>
      </c>
      <c r="H43" s="118">
        <f>H8</f>
        <v>0</v>
      </c>
      <c r="I43" s="612">
        <f>I8</f>
        <v>0</v>
      </c>
      <c r="J43" s="601"/>
    </row>
    <row r="44" spans="1:10" s="16" customFormat="1" ht="33.950000000000003" customHeight="1">
      <c r="A44" s="26">
        <f t="shared" si="1"/>
        <v>0</v>
      </c>
      <c r="B44" s="474">
        <f t="shared" si="1"/>
        <v>0</v>
      </c>
      <c r="C44" s="475"/>
      <c r="D44" s="475"/>
      <c r="E44" s="476"/>
      <c r="F44" s="112">
        <f t="shared" si="2"/>
        <v>0</v>
      </c>
      <c r="G44" s="638">
        <f t="shared" si="2"/>
        <v>0</v>
      </c>
      <c r="H44" s="118">
        <f t="shared" si="2"/>
        <v>0</v>
      </c>
      <c r="I44" s="612">
        <f t="shared" si="2"/>
        <v>0</v>
      </c>
      <c r="J44" s="601"/>
    </row>
    <row r="45" spans="1:10" s="16" customFormat="1" ht="33.950000000000003" customHeight="1">
      <c r="A45" s="26">
        <f t="shared" si="1"/>
        <v>0</v>
      </c>
      <c r="B45" s="474">
        <f t="shared" si="1"/>
        <v>0</v>
      </c>
      <c r="C45" s="475"/>
      <c r="D45" s="475"/>
      <c r="E45" s="476"/>
      <c r="F45" s="112">
        <f t="shared" si="2"/>
        <v>0</v>
      </c>
      <c r="G45" s="638">
        <f t="shared" si="2"/>
        <v>0</v>
      </c>
      <c r="H45" s="118">
        <f t="shared" si="2"/>
        <v>0</v>
      </c>
      <c r="I45" s="612">
        <f t="shared" si="2"/>
        <v>0</v>
      </c>
      <c r="J45" s="601"/>
    </row>
    <row r="46" spans="1:10" s="16" customFormat="1" ht="33.950000000000003" customHeight="1">
      <c r="A46" s="26">
        <f t="shared" si="1"/>
        <v>0</v>
      </c>
      <c r="B46" s="474">
        <f t="shared" si="1"/>
        <v>0</v>
      </c>
      <c r="C46" s="475"/>
      <c r="D46" s="475"/>
      <c r="E46" s="476"/>
      <c r="F46" s="112">
        <f t="shared" si="2"/>
        <v>0</v>
      </c>
      <c r="G46" s="638">
        <f t="shared" si="2"/>
        <v>0</v>
      </c>
      <c r="H46" s="118">
        <f t="shared" si="2"/>
        <v>0</v>
      </c>
      <c r="I46" s="612">
        <f t="shared" si="2"/>
        <v>0</v>
      </c>
      <c r="J46" s="601"/>
    </row>
    <row r="47" spans="1:10" s="16" customFormat="1" ht="33.950000000000003" customHeight="1">
      <c r="A47" s="26">
        <f t="shared" si="1"/>
        <v>0</v>
      </c>
      <c r="B47" s="474">
        <f t="shared" si="1"/>
        <v>0</v>
      </c>
      <c r="C47" s="475"/>
      <c r="D47" s="475"/>
      <c r="E47" s="476"/>
      <c r="F47" s="112">
        <f t="shared" si="2"/>
        <v>0</v>
      </c>
      <c r="G47" s="638">
        <f t="shared" si="2"/>
        <v>0</v>
      </c>
      <c r="H47" s="118">
        <f t="shared" si="2"/>
        <v>0</v>
      </c>
      <c r="I47" s="612">
        <f t="shared" si="2"/>
        <v>0</v>
      </c>
      <c r="J47" s="601"/>
    </row>
    <row r="48" spans="1:10" s="16" customFormat="1" ht="33.950000000000003" customHeight="1">
      <c r="A48" s="26">
        <f t="shared" si="1"/>
        <v>0</v>
      </c>
      <c r="B48" s="474">
        <f t="shared" si="1"/>
        <v>0</v>
      </c>
      <c r="C48" s="475"/>
      <c r="D48" s="475"/>
      <c r="E48" s="476"/>
      <c r="F48" s="112">
        <f t="shared" si="2"/>
        <v>0</v>
      </c>
      <c r="G48" s="638">
        <f t="shared" si="2"/>
        <v>0</v>
      </c>
      <c r="H48" s="118">
        <f t="shared" si="2"/>
        <v>0</v>
      </c>
      <c r="I48" s="612">
        <f t="shared" si="2"/>
        <v>0</v>
      </c>
      <c r="J48" s="601"/>
    </row>
    <row r="49" spans="1:10" s="16" customFormat="1" ht="33.950000000000003" customHeight="1">
      <c r="A49" s="26">
        <f t="shared" si="1"/>
        <v>0</v>
      </c>
      <c r="B49" s="474">
        <f t="shared" si="1"/>
        <v>0</v>
      </c>
      <c r="C49" s="475"/>
      <c r="D49" s="475"/>
      <c r="E49" s="476"/>
      <c r="F49" s="112">
        <f t="shared" si="2"/>
        <v>0</v>
      </c>
      <c r="G49" s="638">
        <f t="shared" si="2"/>
        <v>0</v>
      </c>
      <c r="H49" s="118">
        <f t="shared" si="2"/>
        <v>0</v>
      </c>
      <c r="I49" s="612">
        <f t="shared" si="2"/>
        <v>0</v>
      </c>
      <c r="J49" s="601"/>
    </row>
    <row r="50" spans="1:10" s="16" customFormat="1" ht="33.950000000000003" customHeight="1">
      <c r="A50" s="26">
        <f t="shared" si="1"/>
        <v>0</v>
      </c>
      <c r="B50" s="474">
        <f t="shared" si="1"/>
        <v>0</v>
      </c>
      <c r="C50" s="475"/>
      <c r="D50" s="475"/>
      <c r="E50" s="476"/>
      <c r="F50" s="112">
        <f t="shared" si="2"/>
        <v>0</v>
      </c>
      <c r="G50" s="638">
        <f t="shared" si="2"/>
        <v>0</v>
      </c>
      <c r="H50" s="118">
        <f t="shared" si="2"/>
        <v>0</v>
      </c>
      <c r="I50" s="612">
        <f t="shared" si="2"/>
        <v>0</v>
      </c>
      <c r="J50" s="601"/>
    </row>
    <row r="51" spans="1:10" s="16" customFormat="1" ht="33.950000000000003" customHeight="1">
      <c r="A51" s="26">
        <f t="shared" si="1"/>
        <v>0</v>
      </c>
      <c r="B51" s="474">
        <f t="shared" si="1"/>
        <v>0</v>
      </c>
      <c r="C51" s="475"/>
      <c r="D51" s="475"/>
      <c r="E51" s="476"/>
      <c r="F51" s="112">
        <f t="shared" si="2"/>
        <v>0</v>
      </c>
      <c r="G51" s="638">
        <f t="shared" si="2"/>
        <v>0</v>
      </c>
      <c r="H51" s="118">
        <f t="shared" si="2"/>
        <v>0</v>
      </c>
      <c r="I51" s="612">
        <f t="shared" si="2"/>
        <v>0</v>
      </c>
      <c r="J51" s="601"/>
    </row>
    <row r="52" spans="1:10" s="16" customFormat="1" ht="33.950000000000003" customHeight="1">
      <c r="A52" s="26">
        <f t="shared" si="1"/>
        <v>0</v>
      </c>
      <c r="B52" s="474">
        <f t="shared" si="1"/>
        <v>0</v>
      </c>
      <c r="C52" s="475"/>
      <c r="D52" s="475"/>
      <c r="E52" s="476"/>
      <c r="F52" s="112">
        <f t="shared" si="2"/>
        <v>0</v>
      </c>
      <c r="G52" s="638">
        <f t="shared" si="2"/>
        <v>0</v>
      </c>
      <c r="H52" s="118">
        <f t="shared" si="2"/>
        <v>0</v>
      </c>
      <c r="I52" s="612">
        <f t="shared" si="2"/>
        <v>0</v>
      </c>
      <c r="J52" s="601"/>
    </row>
    <row r="53" spans="1:10" s="16" customFormat="1" ht="33.950000000000003" customHeight="1">
      <c r="A53" s="26">
        <f t="shared" si="1"/>
        <v>0</v>
      </c>
      <c r="B53" s="474">
        <f t="shared" si="1"/>
        <v>0</v>
      </c>
      <c r="C53" s="475"/>
      <c r="D53" s="475"/>
      <c r="E53" s="476"/>
      <c r="F53" s="112">
        <f t="shared" si="2"/>
        <v>0</v>
      </c>
      <c r="G53" s="638">
        <f t="shared" si="2"/>
        <v>0</v>
      </c>
      <c r="H53" s="118">
        <f t="shared" si="2"/>
        <v>0</v>
      </c>
      <c r="I53" s="612">
        <f t="shared" si="2"/>
        <v>0</v>
      </c>
      <c r="J53" s="601"/>
    </row>
    <row r="54" spans="1:10" s="16" customFormat="1" ht="33.950000000000003" customHeight="1">
      <c r="A54" s="26">
        <f t="shared" si="1"/>
        <v>0</v>
      </c>
      <c r="B54" s="474">
        <f t="shared" si="1"/>
        <v>0</v>
      </c>
      <c r="C54" s="475"/>
      <c r="D54" s="475"/>
      <c r="E54" s="476"/>
      <c r="F54" s="112">
        <f t="shared" si="2"/>
        <v>0</v>
      </c>
      <c r="G54" s="638">
        <f t="shared" si="2"/>
        <v>0</v>
      </c>
      <c r="H54" s="118">
        <f t="shared" si="2"/>
        <v>0</v>
      </c>
      <c r="I54" s="612">
        <f t="shared" si="2"/>
        <v>0</v>
      </c>
      <c r="J54" s="601"/>
    </row>
    <row r="55" spans="1:10" s="16" customFormat="1" ht="33.950000000000003" customHeight="1">
      <c r="A55" s="26">
        <f t="shared" si="1"/>
        <v>0</v>
      </c>
      <c r="B55" s="474">
        <f t="shared" si="1"/>
        <v>0</v>
      </c>
      <c r="C55" s="475"/>
      <c r="D55" s="475"/>
      <c r="E55" s="476"/>
      <c r="F55" s="112">
        <f t="shared" si="2"/>
        <v>0</v>
      </c>
      <c r="G55" s="638">
        <f t="shared" si="2"/>
        <v>0</v>
      </c>
      <c r="H55" s="118">
        <f t="shared" si="2"/>
        <v>0</v>
      </c>
      <c r="I55" s="612">
        <f t="shared" si="2"/>
        <v>0</v>
      </c>
      <c r="J55" s="601"/>
    </row>
    <row r="56" spans="1:10" s="16" customFormat="1" ht="33.950000000000003" customHeight="1">
      <c r="A56" s="26">
        <f t="shared" si="1"/>
        <v>0</v>
      </c>
      <c r="B56" s="474">
        <f t="shared" si="1"/>
        <v>0</v>
      </c>
      <c r="C56" s="475"/>
      <c r="D56" s="475"/>
      <c r="E56" s="476"/>
      <c r="F56" s="112">
        <f t="shared" si="2"/>
        <v>0</v>
      </c>
      <c r="G56" s="638">
        <f t="shared" si="2"/>
        <v>0</v>
      </c>
      <c r="H56" s="118">
        <f t="shared" si="2"/>
        <v>0</v>
      </c>
      <c r="I56" s="612">
        <f t="shared" si="2"/>
        <v>0</v>
      </c>
      <c r="J56" s="601"/>
    </row>
    <row r="57" spans="1:10" s="16" customFormat="1" ht="33.950000000000003" customHeight="1" thickBot="1">
      <c r="A57" s="45">
        <f t="shared" si="1"/>
        <v>0</v>
      </c>
      <c r="B57" s="560">
        <f t="shared" si="1"/>
        <v>0</v>
      </c>
      <c r="C57" s="561"/>
      <c r="D57" s="561"/>
      <c r="E57" s="562"/>
      <c r="F57" s="115">
        <f t="shared" si="2"/>
        <v>0</v>
      </c>
      <c r="G57" s="639">
        <f t="shared" si="2"/>
        <v>0</v>
      </c>
      <c r="H57" s="119">
        <f t="shared" si="2"/>
        <v>0</v>
      </c>
      <c r="I57" s="613">
        <f t="shared" si="2"/>
        <v>0</v>
      </c>
      <c r="J57" s="614"/>
    </row>
    <row r="58" spans="1:10" s="16" customFormat="1" ht="33.950000000000003" customHeight="1" thickTop="1" thickBot="1">
      <c r="A58" s="567" t="s">
        <v>48</v>
      </c>
      <c r="B58" s="568"/>
      <c r="C58" s="568"/>
      <c r="D58" s="568"/>
      <c r="E58" s="568"/>
      <c r="F58" s="568"/>
      <c r="G58" s="568"/>
      <c r="H58" s="569"/>
      <c r="I58" s="607">
        <f>SUM(I42:J57)</f>
        <v>0</v>
      </c>
      <c r="J58" s="608"/>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CC"/>
  </sheetPr>
  <dimension ref="A1:J69"/>
  <sheetViews>
    <sheetView showGridLines="0" showZeros="0" view="pageBreakPreview" zoomScaleNormal="100" zoomScaleSheetLayoutView="100" workbookViewId="0">
      <selection activeCell="G9" sqref="G9"/>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83</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491">
        <f>IF(G7*H7=0,0,G7*H7)</f>
        <v>0</v>
      </c>
      <c r="J7" s="492"/>
    </row>
    <row r="8" spans="1:10" ht="33.950000000000003" customHeight="1">
      <c r="A8" s="74"/>
      <c r="B8" s="482"/>
      <c r="C8" s="482"/>
      <c r="D8" s="482"/>
      <c r="E8" s="482"/>
      <c r="F8" s="107"/>
      <c r="G8" s="107"/>
      <c r="H8" s="108"/>
      <c r="I8" s="484">
        <f t="shared" ref="I8:I22" si="0">IF(G8*H8=0,0,G8*H8)</f>
        <v>0</v>
      </c>
      <c r="J8" s="485"/>
    </row>
    <row r="9" spans="1:10" ht="33.950000000000003" customHeight="1">
      <c r="A9" s="74"/>
      <c r="B9" s="482"/>
      <c r="C9" s="482"/>
      <c r="D9" s="482"/>
      <c r="E9" s="482"/>
      <c r="F9" s="107"/>
      <c r="G9" s="107"/>
      <c r="H9" s="108"/>
      <c r="I9" s="484">
        <f t="shared" si="0"/>
        <v>0</v>
      </c>
      <c r="J9" s="485"/>
    </row>
    <row r="10" spans="1:10" ht="33.950000000000003" customHeight="1">
      <c r="A10" s="74"/>
      <c r="B10" s="482"/>
      <c r="C10" s="482"/>
      <c r="D10" s="482"/>
      <c r="E10" s="482"/>
      <c r="F10" s="107"/>
      <c r="G10" s="107"/>
      <c r="H10" s="108"/>
      <c r="I10" s="484">
        <f t="shared" si="0"/>
        <v>0</v>
      </c>
      <c r="J10" s="485"/>
    </row>
    <row r="11" spans="1:10" ht="33.950000000000003" customHeight="1">
      <c r="A11" s="74"/>
      <c r="B11" s="482"/>
      <c r="C11" s="482"/>
      <c r="D11" s="482"/>
      <c r="E11" s="482"/>
      <c r="F11" s="107"/>
      <c r="G11" s="107"/>
      <c r="H11" s="108"/>
      <c r="I11" s="484">
        <f t="shared" si="0"/>
        <v>0</v>
      </c>
      <c r="J11" s="485"/>
    </row>
    <row r="12" spans="1:10" ht="33.950000000000003" customHeight="1">
      <c r="A12" s="74"/>
      <c r="B12" s="482"/>
      <c r="C12" s="482"/>
      <c r="D12" s="482"/>
      <c r="E12" s="482"/>
      <c r="F12" s="107"/>
      <c r="G12" s="107"/>
      <c r="H12" s="108"/>
      <c r="I12" s="484">
        <f t="shared" si="0"/>
        <v>0</v>
      </c>
      <c r="J12" s="485"/>
    </row>
    <row r="13" spans="1:10" ht="33.950000000000003" customHeight="1">
      <c r="A13" s="74"/>
      <c r="B13" s="482"/>
      <c r="C13" s="482"/>
      <c r="D13" s="482"/>
      <c r="E13" s="482"/>
      <c r="F13" s="107"/>
      <c r="G13" s="107"/>
      <c r="H13" s="108"/>
      <c r="I13" s="484">
        <f t="shared" si="0"/>
        <v>0</v>
      </c>
      <c r="J13" s="485"/>
    </row>
    <row r="14" spans="1:10" ht="33.950000000000003" customHeight="1">
      <c r="A14" s="74"/>
      <c r="B14" s="482"/>
      <c r="C14" s="482"/>
      <c r="D14" s="482"/>
      <c r="E14" s="482"/>
      <c r="F14" s="107"/>
      <c r="G14" s="107"/>
      <c r="H14" s="108"/>
      <c r="I14" s="484">
        <f t="shared" si="0"/>
        <v>0</v>
      </c>
      <c r="J14" s="485"/>
    </row>
    <row r="15" spans="1:10" ht="33.950000000000003" customHeight="1">
      <c r="A15" s="74"/>
      <c r="B15" s="482"/>
      <c r="C15" s="482"/>
      <c r="D15" s="482"/>
      <c r="E15" s="482"/>
      <c r="F15" s="107"/>
      <c r="G15" s="107"/>
      <c r="H15" s="108"/>
      <c r="I15" s="484">
        <f t="shared" si="0"/>
        <v>0</v>
      </c>
      <c r="J15" s="485"/>
    </row>
    <row r="16" spans="1:10" ht="33.950000000000003" customHeight="1">
      <c r="A16" s="74"/>
      <c r="B16" s="482"/>
      <c r="C16" s="482"/>
      <c r="D16" s="482"/>
      <c r="E16" s="482"/>
      <c r="F16" s="107"/>
      <c r="G16" s="107"/>
      <c r="H16" s="108"/>
      <c r="I16" s="484">
        <f t="shared" si="0"/>
        <v>0</v>
      </c>
      <c r="J16" s="485"/>
    </row>
    <row r="17" spans="1:10" ht="33.950000000000003" customHeight="1">
      <c r="A17" s="74"/>
      <c r="B17" s="482"/>
      <c r="C17" s="482"/>
      <c r="D17" s="482"/>
      <c r="E17" s="482"/>
      <c r="F17" s="107"/>
      <c r="G17" s="107"/>
      <c r="H17" s="108"/>
      <c r="I17" s="484">
        <f t="shared" si="0"/>
        <v>0</v>
      </c>
      <c r="J17" s="485"/>
    </row>
    <row r="18" spans="1:10" ht="33.950000000000003" customHeight="1">
      <c r="A18" s="74"/>
      <c r="B18" s="482"/>
      <c r="C18" s="482"/>
      <c r="D18" s="482"/>
      <c r="E18" s="482"/>
      <c r="F18" s="107"/>
      <c r="G18" s="107"/>
      <c r="H18" s="108"/>
      <c r="I18" s="484">
        <f t="shared" si="0"/>
        <v>0</v>
      </c>
      <c r="J18" s="485"/>
    </row>
    <row r="19" spans="1:10" ht="33.950000000000003" customHeight="1">
      <c r="A19" s="74"/>
      <c r="B19" s="482"/>
      <c r="C19" s="482"/>
      <c r="D19" s="482"/>
      <c r="E19" s="482"/>
      <c r="F19" s="107"/>
      <c r="G19" s="107"/>
      <c r="H19" s="108"/>
      <c r="I19" s="484">
        <f t="shared" si="0"/>
        <v>0</v>
      </c>
      <c r="J19" s="485"/>
    </row>
    <row r="20" spans="1:10" ht="33.950000000000003" customHeight="1">
      <c r="A20" s="74"/>
      <c r="B20" s="482"/>
      <c r="C20" s="482"/>
      <c r="D20" s="482"/>
      <c r="E20" s="482"/>
      <c r="F20" s="107"/>
      <c r="G20" s="107"/>
      <c r="H20" s="108"/>
      <c r="I20" s="484">
        <f t="shared" si="0"/>
        <v>0</v>
      </c>
      <c r="J20" s="485"/>
    </row>
    <row r="21" spans="1:10" ht="33.950000000000003" customHeight="1">
      <c r="A21" s="74"/>
      <c r="B21" s="482"/>
      <c r="C21" s="482"/>
      <c r="D21" s="482"/>
      <c r="E21" s="482"/>
      <c r="F21" s="107"/>
      <c r="G21" s="107"/>
      <c r="H21" s="108"/>
      <c r="I21" s="484">
        <f t="shared" si="0"/>
        <v>0</v>
      </c>
      <c r="J21" s="485"/>
    </row>
    <row r="22" spans="1:10" ht="33.950000000000003" customHeight="1" thickBot="1">
      <c r="A22" s="74"/>
      <c r="B22" s="482"/>
      <c r="C22" s="482"/>
      <c r="D22" s="482"/>
      <c r="E22" s="482"/>
      <c r="F22" s="107"/>
      <c r="G22" s="107"/>
      <c r="H22" s="108"/>
      <c r="I22" s="489">
        <f t="shared" si="0"/>
        <v>0</v>
      </c>
      <c r="J22" s="490"/>
    </row>
    <row r="23" spans="1:10" ht="33.950000000000003" customHeight="1" thickTop="1" thickBot="1">
      <c r="A23" s="511" t="s">
        <v>48</v>
      </c>
      <c r="B23" s="512"/>
      <c r="C23" s="512"/>
      <c r="D23" s="512"/>
      <c r="E23" s="512"/>
      <c r="F23" s="512"/>
      <c r="G23" s="512"/>
      <c r="H23" s="513"/>
      <c r="I23" s="616">
        <f>SUM(I7:J22)</f>
        <v>0</v>
      </c>
      <c r="J23" s="617"/>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83</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7">
        <f>H7</f>
        <v>0</v>
      </c>
      <c r="I42" s="615">
        <f>I7</f>
        <v>0</v>
      </c>
      <c r="J42" s="599"/>
    </row>
    <row r="43" spans="1:10" s="16" customFormat="1" ht="33.950000000000003" customHeight="1">
      <c r="A43" s="26">
        <f t="shared" ref="A43:B57" si="1">A8</f>
        <v>0</v>
      </c>
      <c r="B43" s="474">
        <f t="shared" si="1"/>
        <v>0</v>
      </c>
      <c r="C43" s="475"/>
      <c r="D43" s="475"/>
      <c r="E43" s="476"/>
      <c r="F43" s="112">
        <f t="shared" ref="F43:I57" si="2">F8</f>
        <v>0</v>
      </c>
      <c r="G43" s="638">
        <f t="shared" si="2"/>
        <v>0</v>
      </c>
      <c r="H43" s="118">
        <f>H8</f>
        <v>0</v>
      </c>
      <c r="I43" s="612">
        <f>I8</f>
        <v>0</v>
      </c>
      <c r="J43" s="601"/>
    </row>
    <row r="44" spans="1:10" s="16" customFormat="1" ht="33.950000000000003" customHeight="1">
      <c r="A44" s="26">
        <f t="shared" si="1"/>
        <v>0</v>
      </c>
      <c r="B44" s="474">
        <f t="shared" si="1"/>
        <v>0</v>
      </c>
      <c r="C44" s="475"/>
      <c r="D44" s="475"/>
      <c r="E44" s="476"/>
      <c r="F44" s="112">
        <f t="shared" si="2"/>
        <v>0</v>
      </c>
      <c r="G44" s="638">
        <f t="shared" si="2"/>
        <v>0</v>
      </c>
      <c r="H44" s="118">
        <f t="shared" si="2"/>
        <v>0</v>
      </c>
      <c r="I44" s="612">
        <f t="shared" si="2"/>
        <v>0</v>
      </c>
      <c r="J44" s="601"/>
    </row>
    <row r="45" spans="1:10" s="16" customFormat="1" ht="33.950000000000003" customHeight="1">
      <c r="A45" s="26">
        <f t="shared" si="1"/>
        <v>0</v>
      </c>
      <c r="B45" s="474">
        <f t="shared" si="1"/>
        <v>0</v>
      </c>
      <c r="C45" s="475"/>
      <c r="D45" s="475"/>
      <c r="E45" s="476"/>
      <c r="F45" s="112">
        <f t="shared" si="2"/>
        <v>0</v>
      </c>
      <c r="G45" s="638">
        <f t="shared" si="2"/>
        <v>0</v>
      </c>
      <c r="H45" s="118">
        <f t="shared" si="2"/>
        <v>0</v>
      </c>
      <c r="I45" s="612">
        <f t="shared" si="2"/>
        <v>0</v>
      </c>
      <c r="J45" s="601"/>
    </row>
    <row r="46" spans="1:10" s="16" customFormat="1" ht="33.950000000000003" customHeight="1">
      <c r="A46" s="26">
        <f t="shared" si="1"/>
        <v>0</v>
      </c>
      <c r="B46" s="474">
        <f t="shared" si="1"/>
        <v>0</v>
      </c>
      <c r="C46" s="475"/>
      <c r="D46" s="475"/>
      <c r="E46" s="476"/>
      <c r="F46" s="112">
        <f t="shared" si="2"/>
        <v>0</v>
      </c>
      <c r="G46" s="638">
        <f t="shared" si="2"/>
        <v>0</v>
      </c>
      <c r="H46" s="118">
        <f t="shared" si="2"/>
        <v>0</v>
      </c>
      <c r="I46" s="612">
        <f t="shared" si="2"/>
        <v>0</v>
      </c>
      <c r="J46" s="601"/>
    </row>
    <row r="47" spans="1:10" s="16" customFormat="1" ht="33.950000000000003" customHeight="1">
      <c r="A47" s="26">
        <f t="shared" si="1"/>
        <v>0</v>
      </c>
      <c r="B47" s="474">
        <f t="shared" si="1"/>
        <v>0</v>
      </c>
      <c r="C47" s="475"/>
      <c r="D47" s="475"/>
      <c r="E47" s="476"/>
      <c r="F47" s="112">
        <f t="shared" si="2"/>
        <v>0</v>
      </c>
      <c r="G47" s="638">
        <f t="shared" si="2"/>
        <v>0</v>
      </c>
      <c r="H47" s="118">
        <f t="shared" si="2"/>
        <v>0</v>
      </c>
      <c r="I47" s="612">
        <f t="shared" si="2"/>
        <v>0</v>
      </c>
      <c r="J47" s="601"/>
    </row>
    <row r="48" spans="1:10" s="16" customFormat="1" ht="33.950000000000003" customHeight="1">
      <c r="A48" s="26">
        <f t="shared" si="1"/>
        <v>0</v>
      </c>
      <c r="B48" s="474">
        <f t="shared" si="1"/>
        <v>0</v>
      </c>
      <c r="C48" s="475"/>
      <c r="D48" s="475"/>
      <c r="E48" s="476"/>
      <c r="F48" s="112">
        <f t="shared" si="2"/>
        <v>0</v>
      </c>
      <c r="G48" s="638">
        <f t="shared" si="2"/>
        <v>0</v>
      </c>
      <c r="H48" s="118">
        <f t="shared" si="2"/>
        <v>0</v>
      </c>
      <c r="I48" s="612">
        <f t="shared" si="2"/>
        <v>0</v>
      </c>
      <c r="J48" s="601"/>
    </row>
    <row r="49" spans="1:10" s="16" customFormat="1" ht="33.950000000000003" customHeight="1">
      <c r="A49" s="26">
        <f t="shared" si="1"/>
        <v>0</v>
      </c>
      <c r="B49" s="474">
        <f t="shared" si="1"/>
        <v>0</v>
      </c>
      <c r="C49" s="475"/>
      <c r="D49" s="475"/>
      <c r="E49" s="476"/>
      <c r="F49" s="112">
        <f t="shared" si="2"/>
        <v>0</v>
      </c>
      <c r="G49" s="638">
        <f t="shared" si="2"/>
        <v>0</v>
      </c>
      <c r="H49" s="118">
        <f t="shared" si="2"/>
        <v>0</v>
      </c>
      <c r="I49" s="612">
        <f t="shared" si="2"/>
        <v>0</v>
      </c>
      <c r="J49" s="601"/>
    </row>
    <row r="50" spans="1:10" s="16" customFormat="1" ht="33.950000000000003" customHeight="1">
      <c r="A50" s="26">
        <f t="shared" si="1"/>
        <v>0</v>
      </c>
      <c r="B50" s="474">
        <f t="shared" si="1"/>
        <v>0</v>
      </c>
      <c r="C50" s="475"/>
      <c r="D50" s="475"/>
      <c r="E50" s="476"/>
      <c r="F50" s="112">
        <f t="shared" si="2"/>
        <v>0</v>
      </c>
      <c r="G50" s="638">
        <f t="shared" si="2"/>
        <v>0</v>
      </c>
      <c r="H50" s="118">
        <f t="shared" si="2"/>
        <v>0</v>
      </c>
      <c r="I50" s="612">
        <f t="shared" si="2"/>
        <v>0</v>
      </c>
      <c r="J50" s="601"/>
    </row>
    <row r="51" spans="1:10" s="16" customFormat="1" ht="33.950000000000003" customHeight="1">
      <c r="A51" s="26">
        <f t="shared" si="1"/>
        <v>0</v>
      </c>
      <c r="B51" s="474">
        <f t="shared" si="1"/>
        <v>0</v>
      </c>
      <c r="C51" s="475"/>
      <c r="D51" s="475"/>
      <c r="E51" s="476"/>
      <c r="F51" s="112">
        <f t="shared" si="2"/>
        <v>0</v>
      </c>
      <c r="G51" s="638">
        <f t="shared" si="2"/>
        <v>0</v>
      </c>
      <c r="H51" s="118">
        <f t="shared" si="2"/>
        <v>0</v>
      </c>
      <c r="I51" s="612">
        <f t="shared" si="2"/>
        <v>0</v>
      </c>
      <c r="J51" s="601"/>
    </row>
    <row r="52" spans="1:10" s="16" customFormat="1" ht="33.950000000000003" customHeight="1">
      <c r="A52" s="26">
        <f t="shared" si="1"/>
        <v>0</v>
      </c>
      <c r="B52" s="474">
        <f t="shared" si="1"/>
        <v>0</v>
      </c>
      <c r="C52" s="475"/>
      <c r="D52" s="475"/>
      <c r="E52" s="476"/>
      <c r="F52" s="112">
        <f t="shared" si="2"/>
        <v>0</v>
      </c>
      <c r="G52" s="638">
        <f t="shared" si="2"/>
        <v>0</v>
      </c>
      <c r="H52" s="118">
        <f t="shared" si="2"/>
        <v>0</v>
      </c>
      <c r="I52" s="612">
        <f t="shared" si="2"/>
        <v>0</v>
      </c>
      <c r="J52" s="601"/>
    </row>
    <row r="53" spans="1:10" s="16" customFormat="1" ht="33.950000000000003" customHeight="1">
      <c r="A53" s="26">
        <f t="shared" si="1"/>
        <v>0</v>
      </c>
      <c r="B53" s="474">
        <f t="shared" si="1"/>
        <v>0</v>
      </c>
      <c r="C53" s="475"/>
      <c r="D53" s="475"/>
      <c r="E53" s="476"/>
      <c r="F53" s="112">
        <f t="shared" si="2"/>
        <v>0</v>
      </c>
      <c r="G53" s="638">
        <f t="shared" si="2"/>
        <v>0</v>
      </c>
      <c r="H53" s="118">
        <f t="shared" si="2"/>
        <v>0</v>
      </c>
      <c r="I53" s="612">
        <f t="shared" si="2"/>
        <v>0</v>
      </c>
      <c r="J53" s="601"/>
    </row>
    <row r="54" spans="1:10" s="16" customFormat="1" ht="33.950000000000003" customHeight="1">
      <c r="A54" s="26">
        <f t="shared" si="1"/>
        <v>0</v>
      </c>
      <c r="B54" s="474">
        <f t="shared" si="1"/>
        <v>0</v>
      </c>
      <c r="C54" s="475"/>
      <c r="D54" s="475"/>
      <c r="E54" s="476"/>
      <c r="F54" s="112">
        <f t="shared" si="2"/>
        <v>0</v>
      </c>
      <c r="G54" s="638">
        <f t="shared" si="2"/>
        <v>0</v>
      </c>
      <c r="H54" s="118">
        <f t="shared" si="2"/>
        <v>0</v>
      </c>
      <c r="I54" s="612">
        <f t="shared" si="2"/>
        <v>0</v>
      </c>
      <c r="J54" s="601"/>
    </row>
    <row r="55" spans="1:10" s="16" customFormat="1" ht="33.950000000000003" customHeight="1">
      <c r="A55" s="26">
        <f t="shared" si="1"/>
        <v>0</v>
      </c>
      <c r="B55" s="474">
        <f t="shared" si="1"/>
        <v>0</v>
      </c>
      <c r="C55" s="475"/>
      <c r="D55" s="475"/>
      <c r="E55" s="476"/>
      <c r="F55" s="112">
        <f t="shared" si="2"/>
        <v>0</v>
      </c>
      <c r="G55" s="638">
        <f t="shared" si="2"/>
        <v>0</v>
      </c>
      <c r="H55" s="118">
        <f t="shared" si="2"/>
        <v>0</v>
      </c>
      <c r="I55" s="612">
        <f t="shared" si="2"/>
        <v>0</v>
      </c>
      <c r="J55" s="601"/>
    </row>
    <row r="56" spans="1:10" s="16" customFormat="1" ht="33.950000000000003" customHeight="1">
      <c r="A56" s="26">
        <f t="shared" si="1"/>
        <v>0</v>
      </c>
      <c r="B56" s="474">
        <f t="shared" si="1"/>
        <v>0</v>
      </c>
      <c r="C56" s="475"/>
      <c r="D56" s="475"/>
      <c r="E56" s="476"/>
      <c r="F56" s="112">
        <f t="shared" si="2"/>
        <v>0</v>
      </c>
      <c r="G56" s="638">
        <f t="shared" si="2"/>
        <v>0</v>
      </c>
      <c r="H56" s="118">
        <f t="shared" si="2"/>
        <v>0</v>
      </c>
      <c r="I56" s="612">
        <f t="shared" si="2"/>
        <v>0</v>
      </c>
      <c r="J56" s="601"/>
    </row>
    <row r="57" spans="1:10" s="16" customFormat="1" ht="33.950000000000003" customHeight="1" thickBot="1">
      <c r="A57" s="45">
        <f t="shared" si="1"/>
        <v>0</v>
      </c>
      <c r="B57" s="560">
        <f t="shared" si="1"/>
        <v>0</v>
      </c>
      <c r="C57" s="561"/>
      <c r="D57" s="561"/>
      <c r="E57" s="562"/>
      <c r="F57" s="115">
        <f t="shared" si="2"/>
        <v>0</v>
      </c>
      <c r="G57" s="639">
        <f t="shared" si="2"/>
        <v>0</v>
      </c>
      <c r="H57" s="119">
        <f t="shared" si="2"/>
        <v>0</v>
      </c>
      <c r="I57" s="613">
        <f t="shared" si="2"/>
        <v>0</v>
      </c>
      <c r="J57" s="614"/>
    </row>
    <row r="58" spans="1:10" s="16" customFormat="1" ht="33.950000000000003" customHeight="1" thickTop="1" thickBot="1">
      <c r="A58" s="567" t="s">
        <v>48</v>
      </c>
      <c r="B58" s="568"/>
      <c r="C58" s="568"/>
      <c r="D58" s="568"/>
      <c r="E58" s="568"/>
      <c r="F58" s="568"/>
      <c r="G58" s="568"/>
      <c r="H58" s="569"/>
      <c r="I58" s="607">
        <f>SUM(I42:J57)</f>
        <v>0</v>
      </c>
      <c r="J58" s="608"/>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84</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491">
        <f>IF(G7*H7=0,0,G7*H7)</f>
        <v>0</v>
      </c>
      <c r="J7" s="492"/>
    </row>
    <row r="8" spans="1:10" ht="33.950000000000003" customHeight="1">
      <c r="A8" s="74"/>
      <c r="B8" s="482"/>
      <c r="C8" s="482"/>
      <c r="D8" s="482"/>
      <c r="E8" s="482"/>
      <c r="F8" s="107"/>
      <c r="G8" s="107"/>
      <c r="H8" s="108"/>
      <c r="I8" s="484">
        <f t="shared" ref="I8:I22" si="0">IF(G8*H8=0,0,G8*H8)</f>
        <v>0</v>
      </c>
      <c r="J8" s="485"/>
    </row>
    <row r="9" spans="1:10" ht="33.950000000000003" customHeight="1">
      <c r="A9" s="74"/>
      <c r="B9" s="482"/>
      <c r="C9" s="482"/>
      <c r="D9" s="482"/>
      <c r="E9" s="482"/>
      <c r="F9" s="107"/>
      <c r="G9" s="107"/>
      <c r="H9" s="108"/>
      <c r="I9" s="484">
        <f t="shared" si="0"/>
        <v>0</v>
      </c>
      <c r="J9" s="485"/>
    </row>
    <row r="10" spans="1:10" ht="33.950000000000003" customHeight="1">
      <c r="A10" s="74"/>
      <c r="B10" s="482"/>
      <c r="C10" s="482"/>
      <c r="D10" s="482"/>
      <c r="E10" s="482"/>
      <c r="F10" s="107"/>
      <c r="G10" s="107"/>
      <c r="H10" s="108"/>
      <c r="I10" s="484">
        <f t="shared" si="0"/>
        <v>0</v>
      </c>
      <c r="J10" s="485"/>
    </row>
    <row r="11" spans="1:10" ht="33.950000000000003" customHeight="1">
      <c r="A11" s="74"/>
      <c r="B11" s="482"/>
      <c r="C11" s="482"/>
      <c r="D11" s="482"/>
      <c r="E11" s="482"/>
      <c r="F11" s="107"/>
      <c r="G11" s="107"/>
      <c r="H11" s="108"/>
      <c r="I11" s="484">
        <f t="shared" si="0"/>
        <v>0</v>
      </c>
      <c r="J11" s="485"/>
    </row>
    <row r="12" spans="1:10" ht="33.950000000000003" customHeight="1">
      <c r="A12" s="74"/>
      <c r="B12" s="482"/>
      <c r="C12" s="482"/>
      <c r="D12" s="482"/>
      <c r="E12" s="482"/>
      <c r="F12" s="107"/>
      <c r="G12" s="107"/>
      <c r="H12" s="108"/>
      <c r="I12" s="484">
        <f t="shared" si="0"/>
        <v>0</v>
      </c>
      <c r="J12" s="485"/>
    </row>
    <row r="13" spans="1:10" ht="33.950000000000003" customHeight="1">
      <c r="A13" s="74"/>
      <c r="B13" s="482"/>
      <c r="C13" s="482"/>
      <c r="D13" s="482"/>
      <c r="E13" s="482"/>
      <c r="F13" s="107"/>
      <c r="G13" s="107"/>
      <c r="H13" s="108"/>
      <c r="I13" s="484">
        <f t="shared" si="0"/>
        <v>0</v>
      </c>
      <c r="J13" s="485"/>
    </row>
    <row r="14" spans="1:10" ht="33.950000000000003" customHeight="1">
      <c r="A14" s="74"/>
      <c r="B14" s="482"/>
      <c r="C14" s="482"/>
      <c r="D14" s="482"/>
      <c r="E14" s="482"/>
      <c r="F14" s="107"/>
      <c r="G14" s="107"/>
      <c r="H14" s="108"/>
      <c r="I14" s="484">
        <f t="shared" si="0"/>
        <v>0</v>
      </c>
      <c r="J14" s="485"/>
    </row>
    <row r="15" spans="1:10" ht="33.950000000000003" customHeight="1">
      <c r="A15" s="74"/>
      <c r="B15" s="482"/>
      <c r="C15" s="482"/>
      <c r="D15" s="482"/>
      <c r="E15" s="482"/>
      <c r="F15" s="107"/>
      <c r="G15" s="107"/>
      <c r="H15" s="108"/>
      <c r="I15" s="484">
        <f t="shared" si="0"/>
        <v>0</v>
      </c>
      <c r="J15" s="485"/>
    </row>
    <row r="16" spans="1:10" ht="33.950000000000003" customHeight="1">
      <c r="A16" s="74"/>
      <c r="B16" s="482"/>
      <c r="C16" s="482"/>
      <c r="D16" s="482"/>
      <c r="E16" s="482"/>
      <c r="F16" s="107"/>
      <c r="G16" s="107"/>
      <c r="H16" s="108"/>
      <c r="I16" s="484">
        <f t="shared" si="0"/>
        <v>0</v>
      </c>
      <c r="J16" s="485"/>
    </row>
    <row r="17" spans="1:10" ht="33.950000000000003" customHeight="1">
      <c r="A17" s="74"/>
      <c r="B17" s="482"/>
      <c r="C17" s="482"/>
      <c r="D17" s="482"/>
      <c r="E17" s="482"/>
      <c r="F17" s="107"/>
      <c r="G17" s="107"/>
      <c r="H17" s="108"/>
      <c r="I17" s="484">
        <f t="shared" si="0"/>
        <v>0</v>
      </c>
      <c r="J17" s="485"/>
    </row>
    <row r="18" spans="1:10" ht="33.950000000000003" customHeight="1">
      <c r="A18" s="74"/>
      <c r="B18" s="482"/>
      <c r="C18" s="482"/>
      <c r="D18" s="482"/>
      <c r="E18" s="482"/>
      <c r="F18" s="107"/>
      <c r="G18" s="107"/>
      <c r="H18" s="108"/>
      <c r="I18" s="484">
        <f t="shared" si="0"/>
        <v>0</v>
      </c>
      <c r="J18" s="485"/>
    </row>
    <row r="19" spans="1:10" ht="33.950000000000003" customHeight="1">
      <c r="A19" s="74"/>
      <c r="B19" s="482"/>
      <c r="C19" s="482"/>
      <c r="D19" s="482"/>
      <c r="E19" s="482"/>
      <c r="F19" s="107"/>
      <c r="G19" s="107"/>
      <c r="H19" s="108"/>
      <c r="I19" s="484">
        <f t="shared" si="0"/>
        <v>0</v>
      </c>
      <c r="J19" s="485"/>
    </row>
    <row r="20" spans="1:10" ht="33.950000000000003" customHeight="1">
      <c r="A20" s="74"/>
      <c r="B20" s="482"/>
      <c r="C20" s="482"/>
      <c r="D20" s="482"/>
      <c r="E20" s="482"/>
      <c r="F20" s="107"/>
      <c r="G20" s="107"/>
      <c r="H20" s="108"/>
      <c r="I20" s="484">
        <f t="shared" si="0"/>
        <v>0</v>
      </c>
      <c r="J20" s="485"/>
    </row>
    <row r="21" spans="1:10" ht="33.950000000000003" customHeight="1">
      <c r="A21" s="74"/>
      <c r="B21" s="482"/>
      <c r="C21" s="482"/>
      <c r="D21" s="482"/>
      <c r="E21" s="482"/>
      <c r="F21" s="107"/>
      <c r="G21" s="107"/>
      <c r="H21" s="108"/>
      <c r="I21" s="484">
        <f t="shared" si="0"/>
        <v>0</v>
      </c>
      <c r="J21" s="485"/>
    </row>
    <row r="22" spans="1:10" ht="33.950000000000003" customHeight="1" thickBot="1">
      <c r="A22" s="74"/>
      <c r="B22" s="482"/>
      <c r="C22" s="482"/>
      <c r="D22" s="482"/>
      <c r="E22" s="482"/>
      <c r="F22" s="107"/>
      <c r="G22" s="107"/>
      <c r="H22" s="108"/>
      <c r="I22" s="489">
        <f t="shared" si="0"/>
        <v>0</v>
      </c>
      <c r="J22" s="490"/>
    </row>
    <row r="23" spans="1:10" ht="33.950000000000003" customHeight="1" thickTop="1" thickBot="1">
      <c r="A23" s="511" t="s">
        <v>48</v>
      </c>
      <c r="B23" s="512"/>
      <c r="C23" s="512"/>
      <c r="D23" s="512"/>
      <c r="E23" s="512"/>
      <c r="F23" s="512"/>
      <c r="G23" s="512"/>
      <c r="H23" s="513"/>
      <c r="I23" s="502">
        <f>SUM(I7:J22)</f>
        <v>0</v>
      </c>
      <c r="J23" s="503"/>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84</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112">
        <f>F7</f>
        <v>0</v>
      </c>
      <c r="G42" s="638">
        <f>G7</f>
        <v>0</v>
      </c>
      <c r="H42" s="113">
        <f>H7</f>
        <v>0</v>
      </c>
      <c r="I42" s="472">
        <f>I7</f>
        <v>0</v>
      </c>
      <c r="J42" s="473"/>
    </row>
    <row r="43" spans="1:10" s="16" customFormat="1" ht="33.950000000000003" customHeight="1">
      <c r="A43" s="26">
        <f t="shared" ref="A43:B57" si="1">A8</f>
        <v>0</v>
      </c>
      <c r="B43" s="474">
        <f t="shared" si="1"/>
        <v>0</v>
      </c>
      <c r="C43" s="475"/>
      <c r="D43" s="475"/>
      <c r="E43" s="476"/>
      <c r="F43" s="112">
        <f t="shared" ref="F43:I57" si="2">F8</f>
        <v>0</v>
      </c>
      <c r="G43" s="638">
        <f t="shared" si="2"/>
        <v>0</v>
      </c>
      <c r="H43" s="114">
        <f>H8</f>
        <v>0</v>
      </c>
      <c r="I43" s="458">
        <f>I8</f>
        <v>0</v>
      </c>
      <c r="J43" s="459"/>
    </row>
    <row r="44" spans="1:10" s="16" customFormat="1" ht="33.950000000000003" customHeight="1">
      <c r="A44" s="26">
        <f t="shared" si="1"/>
        <v>0</v>
      </c>
      <c r="B44" s="474">
        <f t="shared" si="1"/>
        <v>0</v>
      </c>
      <c r="C44" s="475"/>
      <c r="D44" s="475"/>
      <c r="E44" s="476"/>
      <c r="F44" s="112">
        <f t="shared" si="2"/>
        <v>0</v>
      </c>
      <c r="G44" s="638">
        <f t="shared" si="2"/>
        <v>0</v>
      </c>
      <c r="H44" s="114">
        <f t="shared" si="2"/>
        <v>0</v>
      </c>
      <c r="I44" s="458">
        <f t="shared" si="2"/>
        <v>0</v>
      </c>
      <c r="J44" s="459"/>
    </row>
    <row r="45" spans="1:10" s="16" customFormat="1" ht="33.950000000000003" customHeight="1">
      <c r="A45" s="26">
        <f t="shared" si="1"/>
        <v>0</v>
      </c>
      <c r="B45" s="474">
        <f t="shared" si="1"/>
        <v>0</v>
      </c>
      <c r="C45" s="475"/>
      <c r="D45" s="475"/>
      <c r="E45" s="476"/>
      <c r="F45" s="112">
        <f t="shared" si="2"/>
        <v>0</v>
      </c>
      <c r="G45" s="638">
        <f t="shared" si="2"/>
        <v>0</v>
      </c>
      <c r="H45" s="114">
        <f t="shared" si="2"/>
        <v>0</v>
      </c>
      <c r="I45" s="458">
        <f t="shared" si="2"/>
        <v>0</v>
      </c>
      <c r="J45" s="459"/>
    </row>
    <row r="46" spans="1:10" s="16" customFormat="1" ht="33.950000000000003" customHeight="1">
      <c r="A46" s="26">
        <f t="shared" si="1"/>
        <v>0</v>
      </c>
      <c r="B46" s="474">
        <f t="shared" si="1"/>
        <v>0</v>
      </c>
      <c r="C46" s="475"/>
      <c r="D46" s="475"/>
      <c r="E46" s="476"/>
      <c r="F46" s="112">
        <f t="shared" si="2"/>
        <v>0</v>
      </c>
      <c r="G46" s="638">
        <f t="shared" si="2"/>
        <v>0</v>
      </c>
      <c r="H46" s="114">
        <f t="shared" si="2"/>
        <v>0</v>
      </c>
      <c r="I46" s="458">
        <f t="shared" si="2"/>
        <v>0</v>
      </c>
      <c r="J46" s="459"/>
    </row>
    <row r="47" spans="1:10" s="16" customFormat="1" ht="33.950000000000003" customHeight="1">
      <c r="A47" s="26">
        <f t="shared" si="1"/>
        <v>0</v>
      </c>
      <c r="B47" s="474">
        <f t="shared" si="1"/>
        <v>0</v>
      </c>
      <c r="C47" s="475"/>
      <c r="D47" s="475"/>
      <c r="E47" s="476"/>
      <c r="F47" s="112">
        <f t="shared" si="2"/>
        <v>0</v>
      </c>
      <c r="G47" s="638">
        <f t="shared" si="2"/>
        <v>0</v>
      </c>
      <c r="H47" s="114">
        <f t="shared" si="2"/>
        <v>0</v>
      </c>
      <c r="I47" s="458">
        <f t="shared" si="2"/>
        <v>0</v>
      </c>
      <c r="J47" s="459"/>
    </row>
    <row r="48" spans="1:10" s="16" customFormat="1" ht="33.950000000000003" customHeight="1">
      <c r="A48" s="26">
        <f t="shared" si="1"/>
        <v>0</v>
      </c>
      <c r="B48" s="474">
        <f t="shared" si="1"/>
        <v>0</v>
      </c>
      <c r="C48" s="475"/>
      <c r="D48" s="475"/>
      <c r="E48" s="476"/>
      <c r="F48" s="112">
        <f t="shared" si="2"/>
        <v>0</v>
      </c>
      <c r="G48" s="638">
        <f t="shared" si="2"/>
        <v>0</v>
      </c>
      <c r="H48" s="114">
        <f t="shared" si="2"/>
        <v>0</v>
      </c>
      <c r="I48" s="458">
        <f t="shared" si="2"/>
        <v>0</v>
      </c>
      <c r="J48" s="459"/>
    </row>
    <row r="49" spans="1:10" s="16" customFormat="1" ht="33.950000000000003" customHeight="1">
      <c r="A49" s="26">
        <f t="shared" si="1"/>
        <v>0</v>
      </c>
      <c r="B49" s="474">
        <f t="shared" si="1"/>
        <v>0</v>
      </c>
      <c r="C49" s="475"/>
      <c r="D49" s="475"/>
      <c r="E49" s="476"/>
      <c r="F49" s="112">
        <f t="shared" si="2"/>
        <v>0</v>
      </c>
      <c r="G49" s="638">
        <f t="shared" si="2"/>
        <v>0</v>
      </c>
      <c r="H49" s="114">
        <f t="shared" si="2"/>
        <v>0</v>
      </c>
      <c r="I49" s="458">
        <f t="shared" si="2"/>
        <v>0</v>
      </c>
      <c r="J49" s="459"/>
    </row>
    <row r="50" spans="1:10" s="16" customFormat="1" ht="33.950000000000003" customHeight="1">
      <c r="A50" s="26">
        <f t="shared" si="1"/>
        <v>0</v>
      </c>
      <c r="B50" s="474">
        <f t="shared" si="1"/>
        <v>0</v>
      </c>
      <c r="C50" s="475"/>
      <c r="D50" s="475"/>
      <c r="E50" s="476"/>
      <c r="F50" s="112">
        <f t="shared" si="2"/>
        <v>0</v>
      </c>
      <c r="G50" s="638">
        <f t="shared" si="2"/>
        <v>0</v>
      </c>
      <c r="H50" s="114">
        <f t="shared" si="2"/>
        <v>0</v>
      </c>
      <c r="I50" s="458">
        <f t="shared" si="2"/>
        <v>0</v>
      </c>
      <c r="J50" s="459"/>
    </row>
    <row r="51" spans="1:10" s="16" customFormat="1" ht="33.950000000000003" customHeight="1">
      <c r="A51" s="26">
        <f t="shared" si="1"/>
        <v>0</v>
      </c>
      <c r="B51" s="474">
        <f t="shared" si="1"/>
        <v>0</v>
      </c>
      <c r="C51" s="475"/>
      <c r="D51" s="475"/>
      <c r="E51" s="476"/>
      <c r="F51" s="112">
        <f t="shared" si="2"/>
        <v>0</v>
      </c>
      <c r="G51" s="638">
        <f t="shared" si="2"/>
        <v>0</v>
      </c>
      <c r="H51" s="114">
        <f t="shared" si="2"/>
        <v>0</v>
      </c>
      <c r="I51" s="458">
        <f t="shared" si="2"/>
        <v>0</v>
      </c>
      <c r="J51" s="459"/>
    </row>
    <row r="52" spans="1:10" s="16" customFormat="1" ht="33.950000000000003" customHeight="1">
      <c r="A52" s="26">
        <f t="shared" si="1"/>
        <v>0</v>
      </c>
      <c r="B52" s="474">
        <f t="shared" si="1"/>
        <v>0</v>
      </c>
      <c r="C52" s="475"/>
      <c r="D52" s="475"/>
      <c r="E52" s="476"/>
      <c r="F52" s="112">
        <f t="shared" si="2"/>
        <v>0</v>
      </c>
      <c r="G52" s="638">
        <f t="shared" si="2"/>
        <v>0</v>
      </c>
      <c r="H52" s="114">
        <f t="shared" si="2"/>
        <v>0</v>
      </c>
      <c r="I52" s="458">
        <f t="shared" si="2"/>
        <v>0</v>
      </c>
      <c r="J52" s="459"/>
    </row>
    <row r="53" spans="1:10" s="16" customFormat="1" ht="33.950000000000003" customHeight="1">
      <c r="A53" s="26">
        <f t="shared" si="1"/>
        <v>0</v>
      </c>
      <c r="B53" s="474">
        <f t="shared" si="1"/>
        <v>0</v>
      </c>
      <c r="C53" s="475"/>
      <c r="D53" s="475"/>
      <c r="E53" s="476"/>
      <c r="F53" s="112">
        <f t="shared" si="2"/>
        <v>0</v>
      </c>
      <c r="G53" s="638">
        <f t="shared" si="2"/>
        <v>0</v>
      </c>
      <c r="H53" s="114">
        <f t="shared" si="2"/>
        <v>0</v>
      </c>
      <c r="I53" s="458">
        <f t="shared" si="2"/>
        <v>0</v>
      </c>
      <c r="J53" s="459"/>
    </row>
    <row r="54" spans="1:10" s="16" customFormat="1" ht="33.950000000000003" customHeight="1">
      <c r="A54" s="26">
        <f t="shared" si="1"/>
        <v>0</v>
      </c>
      <c r="B54" s="474">
        <f t="shared" si="1"/>
        <v>0</v>
      </c>
      <c r="C54" s="475"/>
      <c r="D54" s="475"/>
      <c r="E54" s="476"/>
      <c r="F54" s="112">
        <f t="shared" si="2"/>
        <v>0</v>
      </c>
      <c r="G54" s="638">
        <f t="shared" si="2"/>
        <v>0</v>
      </c>
      <c r="H54" s="114">
        <f t="shared" si="2"/>
        <v>0</v>
      </c>
      <c r="I54" s="458">
        <f t="shared" si="2"/>
        <v>0</v>
      </c>
      <c r="J54" s="459"/>
    </row>
    <row r="55" spans="1:10" s="16" customFormat="1" ht="33.950000000000003" customHeight="1">
      <c r="A55" s="26">
        <f t="shared" si="1"/>
        <v>0</v>
      </c>
      <c r="B55" s="474">
        <f t="shared" si="1"/>
        <v>0</v>
      </c>
      <c r="C55" s="475"/>
      <c r="D55" s="475"/>
      <c r="E55" s="476"/>
      <c r="F55" s="112">
        <f t="shared" si="2"/>
        <v>0</v>
      </c>
      <c r="G55" s="638">
        <f t="shared" si="2"/>
        <v>0</v>
      </c>
      <c r="H55" s="114">
        <f t="shared" si="2"/>
        <v>0</v>
      </c>
      <c r="I55" s="458">
        <f t="shared" si="2"/>
        <v>0</v>
      </c>
      <c r="J55" s="459"/>
    </row>
    <row r="56" spans="1:10" s="16" customFormat="1" ht="33.950000000000003" customHeight="1">
      <c r="A56" s="26">
        <f t="shared" si="1"/>
        <v>0</v>
      </c>
      <c r="B56" s="474">
        <f t="shared" si="1"/>
        <v>0</v>
      </c>
      <c r="C56" s="475"/>
      <c r="D56" s="475"/>
      <c r="E56" s="476"/>
      <c r="F56" s="112">
        <f t="shared" si="2"/>
        <v>0</v>
      </c>
      <c r="G56" s="638">
        <f t="shared" si="2"/>
        <v>0</v>
      </c>
      <c r="H56" s="114">
        <f t="shared" si="2"/>
        <v>0</v>
      </c>
      <c r="I56" s="458">
        <f t="shared" si="2"/>
        <v>0</v>
      </c>
      <c r="J56" s="459"/>
    </row>
    <row r="57" spans="1:10" s="16" customFormat="1" ht="33.950000000000003" customHeight="1" thickBot="1">
      <c r="A57" s="45">
        <f t="shared" si="1"/>
        <v>0</v>
      </c>
      <c r="B57" s="560">
        <f t="shared" si="1"/>
        <v>0</v>
      </c>
      <c r="C57" s="561"/>
      <c r="D57" s="561"/>
      <c r="E57" s="562"/>
      <c r="F57" s="115">
        <f t="shared" si="2"/>
        <v>0</v>
      </c>
      <c r="G57" s="639">
        <f t="shared" si="2"/>
        <v>0</v>
      </c>
      <c r="H57" s="116">
        <f t="shared" si="2"/>
        <v>0</v>
      </c>
      <c r="I57" s="563">
        <f t="shared" si="2"/>
        <v>0</v>
      </c>
      <c r="J57" s="564"/>
    </row>
    <row r="58" spans="1:10" s="16" customFormat="1" ht="33.950000000000003" customHeight="1" thickTop="1" thickBot="1">
      <c r="A58" s="567" t="s">
        <v>48</v>
      </c>
      <c r="B58" s="568"/>
      <c r="C58" s="568"/>
      <c r="D58" s="568"/>
      <c r="E58" s="568"/>
      <c r="F58" s="568"/>
      <c r="G58" s="568"/>
      <c r="H58" s="569"/>
      <c r="I58" s="565">
        <f>SUM(I42:J57)</f>
        <v>0</v>
      </c>
      <c r="J58" s="566"/>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CC"/>
  </sheetPr>
  <dimension ref="A1:J69"/>
  <sheetViews>
    <sheetView showGridLines="0" showZeros="0" view="pageBreakPreview" topLeftCell="A25" zoomScaleNormal="100" zoomScaleSheetLayoutView="100" workbookViewId="0">
      <selection activeCell="G42" sqref="G42:G57"/>
    </sheetView>
  </sheetViews>
  <sheetFormatPr defaultRowHeight="13.5"/>
  <cols>
    <col min="1" max="5" width="9" style="1"/>
    <col min="6" max="6" width="9.125" style="1" bestFit="1" customWidth="1"/>
    <col min="7" max="10" width="9" style="1"/>
  </cols>
  <sheetData>
    <row r="1" spans="1:10">
      <c r="A1" s="479" t="s">
        <v>57</v>
      </c>
      <c r="B1" s="479"/>
      <c r="C1" s="479"/>
      <c r="D1" s="479"/>
      <c r="H1" s="486" t="s">
        <v>36</v>
      </c>
      <c r="I1" s="487"/>
      <c r="J1" s="488"/>
    </row>
    <row r="2" spans="1:10">
      <c r="A2" s="479"/>
      <c r="B2" s="479"/>
      <c r="C2" s="479"/>
      <c r="D2" s="479"/>
      <c r="E2" s="17"/>
      <c r="F2" s="17"/>
      <c r="G2" s="17"/>
      <c r="J2" s="18" t="s">
        <v>85</v>
      </c>
    </row>
    <row r="3" spans="1:10" ht="20.100000000000001" customHeight="1">
      <c r="A3" s="20" t="s">
        <v>16</v>
      </c>
      <c r="B3" s="493"/>
      <c r="C3" s="494"/>
      <c r="D3" s="494"/>
      <c r="E3" s="494"/>
      <c r="F3" s="494"/>
      <c r="G3" s="494"/>
      <c r="H3" s="494"/>
      <c r="I3" s="494"/>
      <c r="J3" s="495"/>
    </row>
    <row r="4" spans="1:10" ht="13.5" customHeight="1">
      <c r="A4" s="21"/>
      <c r="B4" s="19"/>
      <c r="C4" s="19"/>
      <c r="D4" s="19"/>
      <c r="E4" s="19"/>
      <c r="F4" s="19"/>
      <c r="G4" s="480" t="str">
        <f>IF(入力シート!B7="","",入力シート!B7)</f>
        <v/>
      </c>
      <c r="H4" s="480"/>
      <c r="I4" s="480"/>
      <c r="J4" s="480"/>
    </row>
    <row r="5" spans="1:10">
      <c r="A5" s="14"/>
      <c r="B5" s="2"/>
      <c r="C5" s="2"/>
      <c r="D5" s="2"/>
      <c r="E5" s="2"/>
      <c r="F5" s="2"/>
      <c r="G5" s="481"/>
      <c r="H5" s="481"/>
      <c r="I5" s="481"/>
      <c r="J5" s="481"/>
    </row>
    <row r="6" spans="1:10" ht="20.100000000000001" customHeight="1">
      <c r="A6" s="22" t="s">
        <v>49</v>
      </c>
      <c r="B6" s="477" t="s">
        <v>50</v>
      </c>
      <c r="C6" s="477"/>
      <c r="D6" s="477"/>
      <c r="E6" s="477"/>
      <c r="F6" s="51" t="s">
        <v>47</v>
      </c>
      <c r="G6" s="51" t="s">
        <v>52</v>
      </c>
      <c r="H6" s="51" t="s">
        <v>53</v>
      </c>
      <c r="I6" s="477" t="s">
        <v>51</v>
      </c>
      <c r="J6" s="478"/>
    </row>
    <row r="7" spans="1:10" ht="33.950000000000003" customHeight="1">
      <c r="A7" s="74"/>
      <c r="B7" s="482"/>
      <c r="C7" s="482"/>
      <c r="D7" s="482"/>
      <c r="E7" s="482"/>
      <c r="F7" s="107"/>
      <c r="G7" s="107"/>
      <c r="H7" s="108"/>
      <c r="I7" s="491">
        <f>IF(G7*H7=0,0,G7*H7)</f>
        <v>0</v>
      </c>
      <c r="J7" s="492"/>
    </row>
    <row r="8" spans="1:10" ht="33.950000000000003" customHeight="1">
      <c r="A8" s="74"/>
      <c r="B8" s="482"/>
      <c r="C8" s="482"/>
      <c r="D8" s="482"/>
      <c r="E8" s="482"/>
      <c r="F8" s="107"/>
      <c r="G8" s="107"/>
      <c r="H8" s="108"/>
      <c r="I8" s="484">
        <f t="shared" ref="I8:I22" si="0">IF(G8*H8=0,0,G8*H8)</f>
        <v>0</v>
      </c>
      <c r="J8" s="485"/>
    </row>
    <row r="9" spans="1:10" ht="33.950000000000003" customHeight="1">
      <c r="A9" s="74"/>
      <c r="B9" s="482"/>
      <c r="C9" s="482"/>
      <c r="D9" s="482"/>
      <c r="E9" s="482"/>
      <c r="F9" s="107"/>
      <c r="G9" s="107"/>
      <c r="H9" s="108"/>
      <c r="I9" s="484">
        <f t="shared" si="0"/>
        <v>0</v>
      </c>
      <c r="J9" s="485"/>
    </row>
    <row r="10" spans="1:10" ht="33.950000000000003" customHeight="1">
      <c r="A10" s="74"/>
      <c r="B10" s="482"/>
      <c r="C10" s="482"/>
      <c r="D10" s="482"/>
      <c r="E10" s="482"/>
      <c r="F10" s="107"/>
      <c r="G10" s="107"/>
      <c r="H10" s="108"/>
      <c r="I10" s="484">
        <f t="shared" si="0"/>
        <v>0</v>
      </c>
      <c r="J10" s="485"/>
    </row>
    <row r="11" spans="1:10" ht="33.950000000000003" customHeight="1">
      <c r="A11" s="74"/>
      <c r="B11" s="482"/>
      <c r="C11" s="482"/>
      <c r="D11" s="482"/>
      <c r="E11" s="482"/>
      <c r="F11" s="107"/>
      <c r="G11" s="107"/>
      <c r="H11" s="108"/>
      <c r="I11" s="484">
        <f t="shared" si="0"/>
        <v>0</v>
      </c>
      <c r="J11" s="485"/>
    </row>
    <row r="12" spans="1:10" ht="33.950000000000003" customHeight="1">
      <c r="A12" s="74"/>
      <c r="B12" s="482"/>
      <c r="C12" s="482"/>
      <c r="D12" s="482"/>
      <c r="E12" s="482"/>
      <c r="F12" s="107"/>
      <c r="G12" s="107"/>
      <c r="H12" s="108"/>
      <c r="I12" s="484">
        <f t="shared" si="0"/>
        <v>0</v>
      </c>
      <c r="J12" s="485"/>
    </row>
    <row r="13" spans="1:10" ht="33.950000000000003" customHeight="1">
      <c r="A13" s="74"/>
      <c r="B13" s="482"/>
      <c r="C13" s="482"/>
      <c r="D13" s="482"/>
      <c r="E13" s="482"/>
      <c r="F13" s="107"/>
      <c r="G13" s="107"/>
      <c r="H13" s="108"/>
      <c r="I13" s="484">
        <f t="shared" si="0"/>
        <v>0</v>
      </c>
      <c r="J13" s="485"/>
    </row>
    <row r="14" spans="1:10" ht="33.950000000000003" customHeight="1">
      <c r="A14" s="74"/>
      <c r="B14" s="482"/>
      <c r="C14" s="482"/>
      <c r="D14" s="482"/>
      <c r="E14" s="482"/>
      <c r="F14" s="107"/>
      <c r="G14" s="107"/>
      <c r="H14" s="108"/>
      <c r="I14" s="484">
        <f t="shared" si="0"/>
        <v>0</v>
      </c>
      <c r="J14" s="485"/>
    </row>
    <row r="15" spans="1:10" ht="33.950000000000003" customHeight="1">
      <c r="A15" s="74"/>
      <c r="B15" s="482"/>
      <c r="C15" s="482"/>
      <c r="D15" s="482"/>
      <c r="E15" s="482"/>
      <c r="F15" s="107"/>
      <c r="G15" s="107"/>
      <c r="H15" s="108"/>
      <c r="I15" s="484">
        <f t="shared" si="0"/>
        <v>0</v>
      </c>
      <c r="J15" s="485"/>
    </row>
    <row r="16" spans="1:10" ht="33.950000000000003" customHeight="1">
      <c r="A16" s="74"/>
      <c r="B16" s="482"/>
      <c r="C16" s="482"/>
      <c r="D16" s="482"/>
      <c r="E16" s="482"/>
      <c r="F16" s="107"/>
      <c r="G16" s="107"/>
      <c r="H16" s="108"/>
      <c r="I16" s="484">
        <f t="shared" si="0"/>
        <v>0</v>
      </c>
      <c r="J16" s="485"/>
    </row>
    <row r="17" spans="1:10" ht="33.950000000000003" customHeight="1">
      <c r="A17" s="74"/>
      <c r="B17" s="482"/>
      <c r="C17" s="482"/>
      <c r="D17" s="482"/>
      <c r="E17" s="482"/>
      <c r="F17" s="107"/>
      <c r="G17" s="107"/>
      <c r="H17" s="108"/>
      <c r="I17" s="484">
        <f t="shared" si="0"/>
        <v>0</v>
      </c>
      <c r="J17" s="485"/>
    </row>
    <row r="18" spans="1:10" ht="33.950000000000003" customHeight="1">
      <c r="A18" s="74"/>
      <c r="B18" s="482"/>
      <c r="C18" s="482"/>
      <c r="D18" s="482"/>
      <c r="E18" s="482"/>
      <c r="F18" s="107"/>
      <c r="G18" s="107"/>
      <c r="H18" s="108"/>
      <c r="I18" s="484">
        <f t="shared" si="0"/>
        <v>0</v>
      </c>
      <c r="J18" s="485"/>
    </row>
    <row r="19" spans="1:10" ht="33.950000000000003" customHeight="1">
      <c r="A19" s="74"/>
      <c r="B19" s="482"/>
      <c r="C19" s="482"/>
      <c r="D19" s="482"/>
      <c r="E19" s="482"/>
      <c r="F19" s="107"/>
      <c r="G19" s="107"/>
      <c r="H19" s="108"/>
      <c r="I19" s="484">
        <f t="shared" si="0"/>
        <v>0</v>
      </c>
      <c r="J19" s="485"/>
    </row>
    <row r="20" spans="1:10" ht="33.950000000000003" customHeight="1">
      <c r="A20" s="74"/>
      <c r="B20" s="482"/>
      <c r="C20" s="482"/>
      <c r="D20" s="482"/>
      <c r="E20" s="482"/>
      <c r="F20" s="107"/>
      <c r="G20" s="107"/>
      <c r="H20" s="108"/>
      <c r="I20" s="484">
        <f t="shared" si="0"/>
        <v>0</v>
      </c>
      <c r="J20" s="485"/>
    </row>
    <row r="21" spans="1:10" ht="33.950000000000003" customHeight="1">
      <c r="A21" s="74"/>
      <c r="B21" s="482"/>
      <c r="C21" s="482"/>
      <c r="D21" s="482"/>
      <c r="E21" s="482"/>
      <c r="F21" s="107"/>
      <c r="G21" s="107"/>
      <c r="H21" s="108"/>
      <c r="I21" s="484">
        <f t="shared" si="0"/>
        <v>0</v>
      </c>
      <c r="J21" s="485"/>
    </row>
    <row r="22" spans="1:10" ht="33.950000000000003" customHeight="1" thickBot="1">
      <c r="A22" s="74"/>
      <c r="B22" s="482"/>
      <c r="C22" s="482"/>
      <c r="D22" s="482"/>
      <c r="E22" s="482"/>
      <c r="F22" s="107"/>
      <c r="G22" s="107"/>
      <c r="H22" s="108"/>
      <c r="I22" s="489">
        <f t="shared" si="0"/>
        <v>0</v>
      </c>
      <c r="J22" s="490"/>
    </row>
    <row r="23" spans="1:10" ht="33.950000000000003" customHeight="1" thickTop="1" thickBot="1">
      <c r="A23" s="511" t="s">
        <v>48</v>
      </c>
      <c r="B23" s="512"/>
      <c r="C23" s="512"/>
      <c r="D23" s="512"/>
      <c r="E23" s="512"/>
      <c r="F23" s="512"/>
      <c r="G23" s="512"/>
      <c r="H23" s="513"/>
      <c r="I23" s="616">
        <f>SUM(I7:J22)</f>
        <v>0</v>
      </c>
      <c r="J23" s="617"/>
    </row>
    <row r="24" spans="1:10" ht="14.25" thickTop="1"/>
    <row r="25" spans="1:10" ht="14.25" thickBot="1">
      <c r="A25" s="23" t="s">
        <v>55</v>
      </c>
    </row>
    <row r="26" spans="1:10" ht="18.75" customHeight="1" thickTop="1">
      <c r="A26" s="504">
        <f>IF(I23=0,0,I23)</f>
        <v>0</v>
      </c>
      <c r="B26" s="505"/>
      <c r="D26" s="504">
        <f>IF(A26=0,0,IF(入力シート!$C$20="切捨",ROUNDDOWN($A$26*入力シート!$C$19,0),IF(入力シート!$C$20="切上",ROUNDUP($A$26*入力シート!$C$19,0),IF(入力シート!$C$20="四捨五入",ROUND($A$26*入力シート!$C$19,0)))))</f>
        <v>0</v>
      </c>
      <c r="E26" s="505"/>
      <c r="G26" s="523">
        <f>A26+D26</f>
        <v>0</v>
      </c>
      <c r="H26" s="524"/>
      <c r="I26" s="524"/>
      <c r="J26" s="525"/>
    </row>
    <row r="27" spans="1:10" ht="18.75" customHeight="1">
      <c r="A27" s="506"/>
      <c r="B27" s="507"/>
      <c r="D27" s="506"/>
      <c r="E27" s="507"/>
      <c r="G27" s="526"/>
      <c r="H27" s="527"/>
      <c r="I27" s="527"/>
      <c r="J27" s="528"/>
    </row>
    <row r="28" spans="1:10" ht="18.75" customHeight="1" thickBot="1">
      <c r="A28" s="508"/>
      <c r="B28" s="509"/>
      <c r="D28" s="508"/>
      <c r="E28" s="509"/>
      <c r="G28" s="529"/>
      <c r="H28" s="530"/>
      <c r="I28" s="530"/>
      <c r="J28" s="531"/>
    </row>
    <row r="30" spans="1:10" ht="14.25" thickBot="1">
      <c r="A30" s="43" t="s">
        <v>23</v>
      </c>
      <c r="H30" s="463"/>
      <c r="I30" s="463"/>
      <c r="J30" s="463"/>
    </row>
    <row r="31" spans="1:10">
      <c r="A31" s="514"/>
      <c r="B31" s="515"/>
      <c r="C31" s="515"/>
      <c r="D31" s="515"/>
      <c r="E31" s="515"/>
      <c r="F31" s="515"/>
      <c r="G31" s="515"/>
      <c r="H31" s="515"/>
      <c r="I31" s="515"/>
      <c r="J31" s="516"/>
    </row>
    <row r="32" spans="1:10">
      <c r="A32" s="517"/>
      <c r="B32" s="518"/>
      <c r="C32" s="518"/>
      <c r="D32" s="518"/>
      <c r="E32" s="518"/>
      <c r="F32" s="518"/>
      <c r="G32" s="518"/>
      <c r="H32" s="518"/>
      <c r="I32" s="518"/>
      <c r="J32" s="519"/>
    </row>
    <row r="33" spans="1:10">
      <c r="A33" s="517"/>
      <c r="B33" s="518"/>
      <c r="C33" s="518"/>
      <c r="D33" s="518"/>
      <c r="E33" s="518"/>
      <c r="F33" s="518"/>
      <c r="G33" s="518"/>
      <c r="H33" s="518"/>
      <c r="I33" s="518"/>
      <c r="J33" s="519"/>
    </row>
    <row r="34" spans="1:10" ht="14.25" thickBot="1">
      <c r="A34" s="520"/>
      <c r="B34" s="521"/>
      <c r="C34" s="521"/>
      <c r="D34" s="521"/>
      <c r="E34" s="521"/>
      <c r="F34" s="521"/>
      <c r="G34" s="521"/>
      <c r="H34" s="521"/>
      <c r="I34" s="521"/>
      <c r="J34" s="522"/>
    </row>
    <row r="35" spans="1:10">
      <c r="A35" s="14"/>
      <c r="B35" s="14"/>
      <c r="C35" s="14"/>
      <c r="D35" s="14"/>
      <c r="E35" s="14"/>
      <c r="F35" s="14"/>
      <c r="H35" s="14"/>
      <c r="I35" s="14"/>
      <c r="J35" s="14"/>
    </row>
    <row r="36" spans="1:10" s="16" customFormat="1">
      <c r="A36" s="510" t="s">
        <v>57</v>
      </c>
      <c r="B36" s="510"/>
      <c r="C36" s="510"/>
      <c r="D36" s="510"/>
      <c r="E36" s="2"/>
      <c r="F36" s="2"/>
      <c r="G36" s="2"/>
      <c r="H36" s="499" t="s">
        <v>37</v>
      </c>
      <c r="I36" s="500"/>
      <c r="J36" s="501"/>
    </row>
    <row r="37" spans="1:10" s="16" customFormat="1">
      <c r="A37" s="32"/>
      <c r="B37" s="32"/>
      <c r="C37" s="32"/>
      <c r="D37" s="32"/>
      <c r="E37" s="1"/>
      <c r="F37" s="1"/>
      <c r="G37" s="1"/>
      <c r="H37" s="1"/>
      <c r="I37" s="1"/>
      <c r="J37" s="18" t="s">
        <v>85</v>
      </c>
    </row>
    <row r="38" spans="1:10" s="16" customFormat="1" ht="20.100000000000001" customHeight="1">
      <c r="A38" s="33" t="s">
        <v>16</v>
      </c>
      <c r="B38" s="532" t="str">
        <f>IF(B3="","",B3)</f>
        <v/>
      </c>
      <c r="C38" s="533"/>
      <c r="D38" s="533"/>
      <c r="E38" s="533"/>
      <c r="F38" s="533"/>
      <c r="G38" s="533"/>
      <c r="H38" s="533"/>
      <c r="I38" s="533"/>
      <c r="J38" s="534"/>
    </row>
    <row r="39" spans="1:10" s="16" customFormat="1" ht="13.5" customHeight="1">
      <c r="A39" s="21"/>
      <c r="B39" s="19"/>
      <c r="C39" s="19"/>
      <c r="D39" s="19"/>
      <c r="E39" s="19"/>
      <c r="F39" s="19"/>
      <c r="G39" s="278" t="str">
        <f>IF(G4="","",G4)</f>
        <v/>
      </c>
      <c r="H39" s="278"/>
      <c r="I39" s="278"/>
      <c r="J39" s="278"/>
    </row>
    <row r="40" spans="1:10" s="16" customFormat="1">
      <c r="A40" s="14"/>
      <c r="B40" s="2"/>
      <c r="C40" s="2"/>
      <c r="D40" s="2"/>
      <c r="E40" s="2"/>
      <c r="F40" s="2"/>
      <c r="G40" s="278"/>
      <c r="H40" s="278"/>
      <c r="I40" s="278"/>
      <c r="J40" s="278"/>
    </row>
    <row r="41" spans="1:10" s="16" customFormat="1" ht="20.100000000000001" customHeight="1">
      <c r="A41" s="24" t="s">
        <v>49</v>
      </c>
      <c r="B41" s="465" t="s">
        <v>50</v>
      </c>
      <c r="C41" s="466"/>
      <c r="D41" s="466"/>
      <c r="E41" s="467"/>
      <c r="F41" s="25" t="s">
        <v>63</v>
      </c>
      <c r="G41" s="50" t="s">
        <v>74</v>
      </c>
      <c r="H41" s="44" t="s">
        <v>53</v>
      </c>
      <c r="I41" s="466" t="s">
        <v>75</v>
      </c>
      <c r="J41" s="471"/>
    </row>
    <row r="42" spans="1:10" s="16" customFormat="1" ht="33.950000000000003" customHeight="1">
      <c r="A42" s="26">
        <f>A7</f>
        <v>0</v>
      </c>
      <c r="B42" s="468">
        <f>B7</f>
        <v>0</v>
      </c>
      <c r="C42" s="469"/>
      <c r="D42" s="469"/>
      <c r="E42" s="470"/>
      <c r="F42" s="27">
        <f>F7</f>
        <v>0</v>
      </c>
      <c r="G42" s="638">
        <f>G7</f>
        <v>0</v>
      </c>
      <c r="H42" s="94">
        <f>H7</f>
        <v>0</v>
      </c>
      <c r="I42" s="624">
        <f>I7</f>
        <v>0</v>
      </c>
      <c r="J42" s="625"/>
    </row>
    <row r="43" spans="1:10" s="16" customFormat="1" ht="33.950000000000003" customHeight="1">
      <c r="A43" s="26">
        <f t="shared" ref="A43:B57" si="1">A8</f>
        <v>0</v>
      </c>
      <c r="B43" s="474">
        <f t="shared" si="1"/>
        <v>0</v>
      </c>
      <c r="C43" s="475"/>
      <c r="D43" s="475"/>
      <c r="E43" s="476"/>
      <c r="F43" s="27">
        <f t="shared" ref="F43:I57" si="2">F8</f>
        <v>0</v>
      </c>
      <c r="G43" s="638">
        <f t="shared" si="2"/>
        <v>0</v>
      </c>
      <c r="H43" s="95">
        <f>H8</f>
        <v>0</v>
      </c>
      <c r="I43" s="618">
        <f>I8</f>
        <v>0</v>
      </c>
      <c r="J43" s="619"/>
    </row>
    <row r="44" spans="1:10" s="16" customFormat="1" ht="33.950000000000003" customHeight="1">
      <c r="A44" s="26">
        <f t="shared" si="1"/>
        <v>0</v>
      </c>
      <c r="B44" s="474">
        <f t="shared" si="1"/>
        <v>0</v>
      </c>
      <c r="C44" s="475"/>
      <c r="D44" s="475"/>
      <c r="E44" s="476"/>
      <c r="F44" s="27">
        <f t="shared" si="2"/>
        <v>0</v>
      </c>
      <c r="G44" s="638">
        <f t="shared" si="2"/>
        <v>0</v>
      </c>
      <c r="H44" s="95">
        <f t="shared" si="2"/>
        <v>0</v>
      </c>
      <c r="I44" s="618">
        <f t="shared" si="2"/>
        <v>0</v>
      </c>
      <c r="J44" s="619"/>
    </row>
    <row r="45" spans="1:10" s="16" customFormat="1" ht="33.950000000000003" customHeight="1">
      <c r="A45" s="26">
        <f t="shared" si="1"/>
        <v>0</v>
      </c>
      <c r="B45" s="474">
        <f t="shared" si="1"/>
        <v>0</v>
      </c>
      <c r="C45" s="475"/>
      <c r="D45" s="475"/>
      <c r="E45" s="476"/>
      <c r="F45" s="27">
        <f t="shared" si="2"/>
        <v>0</v>
      </c>
      <c r="G45" s="638">
        <f t="shared" si="2"/>
        <v>0</v>
      </c>
      <c r="H45" s="95">
        <f t="shared" si="2"/>
        <v>0</v>
      </c>
      <c r="I45" s="618">
        <f t="shared" si="2"/>
        <v>0</v>
      </c>
      <c r="J45" s="619"/>
    </row>
    <row r="46" spans="1:10" s="16" customFormat="1" ht="33.950000000000003" customHeight="1">
      <c r="A46" s="26">
        <f t="shared" si="1"/>
        <v>0</v>
      </c>
      <c r="B46" s="474">
        <f t="shared" si="1"/>
        <v>0</v>
      </c>
      <c r="C46" s="475"/>
      <c r="D46" s="475"/>
      <c r="E46" s="476"/>
      <c r="F46" s="27">
        <f t="shared" si="2"/>
        <v>0</v>
      </c>
      <c r="G46" s="638">
        <f t="shared" si="2"/>
        <v>0</v>
      </c>
      <c r="H46" s="95">
        <f t="shared" si="2"/>
        <v>0</v>
      </c>
      <c r="I46" s="618">
        <f t="shared" si="2"/>
        <v>0</v>
      </c>
      <c r="J46" s="619"/>
    </row>
    <row r="47" spans="1:10" s="16" customFormat="1" ht="33.950000000000003" customHeight="1">
      <c r="A47" s="26">
        <f t="shared" si="1"/>
        <v>0</v>
      </c>
      <c r="B47" s="474">
        <f t="shared" si="1"/>
        <v>0</v>
      </c>
      <c r="C47" s="475"/>
      <c r="D47" s="475"/>
      <c r="E47" s="476"/>
      <c r="F47" s="27">
        <f t="shared" si="2"/>
        <v>0</v>
      </c>
      <c r="G47" s="638">
        <f t="shared" si="2"/>
        <v>0</v>
      </c>
      <c r="H47" s="95">
        <f t="shared" si="2"/>
        <v>0</v>
      </c>
      <c r="I47" s="618">
        <f t="shared" si="2"/>
        <v>0</v>
      </c>
      <c r="J47" s="619"/>
    </row>
    <row r="48" spans="1:10" s="16" customFormat="1" ht="33.950000000000003" customHeight="1">
      <c r="A48" s="26">
        <f t="shared" si="1"/>
        <v>0</v>
      </c>
      <c r="B48" s="474">
        <f t="shared" si="1"/>
        <v>0</v>
      </c>
      <c r="C48" s="475"/>
      <c r="D48" s="475"/>
      <c r="E48" s="476"/>
      <c r="F48" s="27">
        <f t="shared" si="2"/>
        <v>0</v>
      </c>
      <c r="G48" s="638">
        <f t="shared" si="2"/>
        <v>0</v>
      </c>
      <c r="H48" s="95">
        <f t="shared" si="2"/>
        <v>0</v>
      </c>
      <c r="I48" s="618">
        <f t="shared" si="2"/>
        <v>0</v>
      </c>
      <c r="J48" s="619"/>
    </row>
    <row r="49" spans="1:10" s="16" customFormat="1" ht="33.950000000000003" customHeight="1">
      <c r="A49" s="26">
        <f t="shared" si="1"/>
        <v>0</v>
      </c>
      <c r="B49" s="474">
        <f t="shared" si="1"/>
        <v>0</v>
      </c>
      <c r="C49" s="475"/>
      <c r="D49" s="475"/>
      <c r="E49" s="476"/>
      <c r="F49" s="27">
        <f t="shared" si="2"/>
        <v>0</v>
      </c>
      <c r="G49" s="638">
        <f t="shared" si="2"/>
        <v>0</v>
      </c>
      <c r="H49" s="95">
        <f t="shared" si="2"/>
        <v>0</v>
      </c>
      <c r="I49" s="618">
        <f t="shared" si="2"/>
        <v>0</v>
      </c>
      <c r="J49" s="619"/>
    </row>
    <row r="50" spans="1:10" s="16" customFormat="1" ht="33.950000000000003" customHeight="1">
      <c r="A50" s="26">
        <f t="shared" si="1"/>
        <v>0</v>
      </c>
      <c r="B50" s="474">
        <f t="shared" si="1"/>
        <v>0</v>
      </c>
      <c r="C50" s="475"/>
      <c r="D50" s="475"/>
      <c r="E50" s="476"/>
      <c r="F50" s="27">
        <f t="shared" si="2"/>
        <v>0</v>
      </c>
      <c r="G50" s="638">
        <f t="shared" si="2"/>
        <v>0</v>
      </c>
      <c r="H50" s="95">
        <f t="shared" si="2"/>
        <v>0</v>
      </c>
      <c r="I50" s="618">
        <f t="shared" si="2"/>
        <v>0</v>
      </c>
      <c r="J50" s="619"/>
    </row>
    <row r="51" spans="1:10" s="16" customFormat="1" ht="33.950000000000003" customHeight="1">
      <c r="A51" s="26">
        <f t="shared" si="1"/>
        <v>0</v>
      </c>
      <c r="B51" s="474">
        <f t="shared" si="1"/>
        <v>0</v>
      </c>
      <c r="C51" s="475"/>
      <c r="D51" s="475"/>
      <c r="E51" s="476"/>
      <c r="F51" s="27">
        <f t="shared" si="2"/>
        <v>0</v>
      </c>
      <c r="G51" s="638">
        <f t="shared" si="2"/>
        <v>0</v>
      </c>
      <c r="H51" s="95">
        <f t="shared" si="2"/>
        <v>0</v>
      </c>
      <c r="I51" s="618">
        <f t="shared" si="2"/>
        <v>0</v>
      </c>
      <c r="J51" s="619"/>
    </row>
    <row r="52" spans="1:10" s="16" customFormat="1" ht="33.950000000000003" customHeight="1">
      <c r="A52" s="26">
        <f t="shared" si="1"/>
        <v>0</v>
      </c>
      <c r="B52" s="474">
        <f t="shared" si="1"/>
        <v>0</v>
      </c>
      <c r="C52" s="475"/>
      <c r="D52" s="475"/>
      <c r="E52" s="476"/>
      <c r="F52" s="27">
        <f t="shared" si="2"/>
        <v>0</v>
      </c>
      <c r="G52" s="638">
        <f t="shared" si="2"/>
        <v>0</v>
      </c>
      <c r="H52" s="95">
        <f t="shared" si="2"/>
        <v>0</v>
      </c>
      <c r="I52" s="618">
        <f t="shared" si="2"/>
        <v>0</v>
      </c>
      <c r="J52" s="619"/>
    </row>
    <row r="53" spans="1:10" s="16" customFormat="1" ht="33.950000000000003" customHeight="1">
      <c r="A53" s="26">
        <f t="shared" si="1"/>
        <v>0</v>
      </c>
      <c r="B53" s="474">
        <f t="shared" si="1"/>
        <v>0</v>
      </c>
      <c r="C53" s="475"/>
      <c r="D53" s="475"/>
      <c r="E53" s="476"/>
      <c r="F53" s="27">
        <f t="shared" si="2"/>
        <v>0</v>
      </c>
      <c r="G53" s="638">
        <f t="shared" si="2"/>
        <v>0</v>
      </c>
      <c r="H53" s="95">
        <f t="shared" si="2"/>
        <v>0</v>
      </c>
      <c r="I53" s="618">
        <f t="shared" si="2"/>
        <v>0</v>
      </c>
      <c r="J53" s="619"/>
    </row>
    <row r="54" spans="1:10" s="16" customFormat="1" ht="33.950000000000003" customHeight="1">
      <c r="A54" s="26">
        <f t="shared" si="1"/>
        <v>0</v>
      </c>
      <c r="B54" s="474">
        <f t="shared" si="1"/>
        <v>0</v>
      </c>
      <c r="C54" s="475"/>
      <c r="D54" s="475"/>
      <c r="E54" s="476"/>
      <c r="F54" s="27">
        <f t="shared" si="2"/>
        <v>0</v>
      </c>
      <c r="G54" s="638">
        <f t="shared" si="2"/>
        <v>0</v>
      </c>
      <c r="H54" s="95">
        <f t="shared" si="2"/>
        <v>0</v>
      </c>
      <c r="I54" s="618">
        <f t="shared" si="2"/>
        <v>0</v>
      </c>
      <c r="J54" s="619"/>
    </row>
    <row r="55" spans="1:10" s="16" customFormat="1" ht="33.950000000000003" customHeight="1">
      <c r="A55" s="26">
        <f t="shared" si="1"/>
        <v>0</v>
      </c>
      <c r="B55" s="474">
        <f t="shared" si="1"/>
        <v>0</v>
      </c>
      <c r="C55" s="475"/>
      <c r="D55" s="475"/>
      <c r="E55" s="476"/>
      <c r="F55" s="27">
        <f t="shared" si="2"/>
        <v>0</v>
      </c>
      <c r="G55" s="638">
        <f t="shared" si="2"/>
        <v>0</v>
      </c>
      <c r="H55" s="95">
        <f t="shared" si="2"/>
        <v>0</v>
      </c>
      <c r="I55" s="618">
        <f t="shared" si="2"/>
        <v>0</v>
      </c>
      <c r="J55" s="619"/>
    </row>
    <row r="56" spans="1:10" s="16" customFormat="1" ht="33.950000000000003" customHeight="1">
      <c r="A56" s="26">
        <f t="shared" si="1"/>
        <v>0</v>
      </c>
      <c r="B56" s="474">
        <f t="shared" si="1"/>
        <v>0</v>
      </c>
      <c r="C56" s="475"/>
      <c r="D56" s="475"/>
      <c r="E56" s="476"/>
      <c r="F56" s="27">
        <f t="shared" si="2"/>
        <v>0</v>
      </c>
      <c r="G56" s="638">
        <f t="shared" si="2"/>
        <v>0</v>
      </c>
      <c r="H56" s="95">
        <f t="shared" si="2"/>
        <v>0</v>
      </c>
      <c r="I56" s="618">
        <f t="shared" si="2"/>
        <v>0</v>
      </c>
      <c r="J56" s="619"/>
    </row>
    <row r="57" spans="1:10" s="16" customFormat="1" ht="33.950000000000003" customHeight="1" thickBot="1">
      <c r="A57" s="45">
        <f t="shared" si="1"/>
        <v>0</v>
      </c>
      <c r="B57" s="560">
        <f t="shared" si="1"/>
        <v>0</v>
      </c>
      <c r="C57" s="561"/>
      <c r="D57" s="561"/>
      <c r="E57" s="562"/>
      <c r="F57" s="46">
        <f t="shared" si="2"/>
        <v>0</v>
      </c>
      <c r="G57" s="639">
        <f t="shared" si="2"/>
        <v>0</v>
      </c>
      <c r="H57" s="96">
        <f t="shared" si="2"/>
        <v>0</v>
      </c>
      <c r="I57" s="620">
        <f t="shared" si="2"/>
        <v>0</v>
      </c>
      <c r="J57" s="621"/>
    </row>
    <row r="58" spans="1:10" s="16" customFormat="1" ht="33.950000000000003" customHeight="1" thickTop="1" thickBot="1">
      <c r="A58" s="567" t="s">
        <v>48</v>
      </c>
      <c r="B58" s="568"/>
      <c r="C58" s="568"/>
      <c r="D58" s="568"/>
      <c r="E58" s="568"/>
      <c r="F58" s="568"/>
      <c r="G58" s="568"/>
      <c r="H58" s="569"/>
      <c r="I58" s="622">
        <f>SUM(I42:J57)</f>
        <v>0</v>
      </c>
      <c r="J58" s="623"/>
    </row>
    <row r="59" spans="1:10" s="16" customFormat="1" ht="14.25" thickTop="1">
      <c r="A59" s="2"/>
      <c r="B59" s="2"/>
      <c r="C59" s="2"/>
      <c r="D59" s="2"/>
      <c r="E59" s="2"/>
      <c r="F59" s="2"/>
      <c r="G59" s="2"/>
      <c r="H59" s="2"/>
      <c r="I59" s="2"/>
      <c r="J59" s="2"/>
    </row>
    <row r="60" spans="1:10" s="16" customFormat="1" ht="14.25" thickBot="1">
      <c r="A60" s="28" t="s">
        <v>55</v>
      </c>
      <c r="B60" s="2"/>
      <c r="C60" s="2"/>
      <c r="D60" s="2"/>
      <c r="E60" s="2"/>
      <c r="F60" s="2"/>
      <c r="G60" s="2"/>
      <c r="H60" s="2"/>
      <c r="I60" s="2"/>
      <c r="J60" s="2"/>
    </row>
    <row r="61" spans="1:10" s="16" customFormat="1" ht="18.75" customHeight="1" thickTop="1">
      <c r="A61" s="536">
        <f>IF(I58=0,0,I58)</f>
        <v>0</v>
      </c>
      <c r="B61" s="537"/>
      <c r="C61" s="2"/>
      <c r="D61" s="536">
        <f>IF(A61=0,0,IF(入力シート!$C$20="切捨",ROUNDDOWN($A$26*入力シート!$C$19,0),IF(入力シート!$C$20="切上",ROUNDUP($A$26*入力シート!$C$19,0),IF(入力シート!$C$20="四捨五入",ROUND($A$26*入力シート!$C$19,0)))))</f>
        <v>0</v>
      </c>
      <c r="E61" s="537"/>
      <c r="F61" s="2"/>
      <c r="G61" s="542">
        <f>A61+D61</f>
        <v>0</v>
      </c>
      <c r="H61" s="543"/>
      <c r="I61" s="543"/>
      <c r="J61" s="544"/>
    </row>
    <row r="62" spans="1:10" s="16" customFormat="1" ht="18" customHeight="1">
      <c r="A62" s="538"/>
      <c r="B62" s="539"/>
      <c r="C62" s="2"/>
      <c r="D62" s="538"/>
      <c r="E62" s="539"/>
      <c r="F62" s="2"/>
      <c r="G62" s="545"/>
      <c r="H62" s="546"/>
      <c r="I62" s="546"/>
      <c r="J62" s="547"/>
    </row>
    <row r="63" spans="1:10" s="16" customFormat="1" ht="18.75" customHeight="1" thickBot="1">
      <c r="A63" s="540"/>
      <c r="B63" s="541"/>
      <c r="C63" s="29"/>
      <c r="D63" s="540"/>
      <c r="E63" s="541"/>
      <c r="F63" s="29"/>
      <c r="G63" s="548"/>
      <c r="H63" s="549"/>
      <c r="I63" s="549"/>
      <c r="J63" s="550"/>
    </row>
    <row r="64" spans="1:10" s="16" customFormat="1">
      <c r="A64" s="2"/>
      <c r="B64" s="2"/>
      <c r="C64" s="2"/>
      <c r="D64" s="2"/>
      <c r="E64" s="2"/>
      <c r="F64" s="2"/>
      <c r="G64" s="2"/>
      <c r="H64" s="2"/>
      <c r="I64" s="2"/>
      <c r="J64" s="2"/>
    </row>
    <row r="65" spans="1:10" ht="14.25" thickBot="1">
      <c r="A65" s="42" t="s">
        <v>23</v>
      </c>
      <c r="H65" s="464" t="s">
        <v>56</v>
      </c>
      <c r="I65" s="464"/>
      <c r="J65" s="464"/>
    </row>
    <row r="66" spans="1:10" ht="14.25" thickBot="1">
      <c r="A66" s="551" t="str">
        <f>IF(A31="","",A31)</f>
        <v/>
      </c>
      <c r="B66" s="552"/>
      <c r="C66" s="552"/>
      <c r="D66" s="552"/>
      <c r="E66" s="552"/>
      <c r="F66" s="553"/>
      <c r="H66" s="49" t="s">
        <v>71</v>
      </c>
      <c r="I66" s="49" t="s">
        <v>72</v>
      </c>
      <c r="J66" s="49" t="s">
        <v>73</v>
      </c>
    </row>
    <row r="67" spans="1:10" ht="14.25" thickBot="1">
      <c r="A67" s="554"/>
      <c r="B67" s="555"/>
      <c r="C67" s="555"/>
      <c r="D67" s="555"/>
      <c r="E67" s="555"/>
      <c r="F67" s="556"/>
      <c r="H67" s="535"/>
      <c r="I67" s="535"/>
      <c r="J67" s="535"/>
    </row>
    <row r="68" spans="1:10" ht="14.25" thickBot="1">
      <c r="A68" s="554"/>
      <c r="B68" s="555"/>
      <c r="C68" s="555"/>
      <c r="D68" s="555"/>
      <c r="E68" s="555"/>
      <c r="F68" s="556"/>
      <c r="H68" s="535"/>
      <c r="I68" s="535"/>
      <c r="J68" s="535"/>
    </row>
    <row r="69" spans="1:10" ht="14.25" thickBot="1">
      <c r="A69" s="557"/>
      <c r="B69" s="558"/>
      <c r="C69" s="558"/>
      <c r="D69" s="558"/>
      <c r="E69" s="558"/>
      <c r="F69" s="559"/>
      <c r="H69" s="535"/>
      <c r="I69" s="535"/>
      <c r="J69" s="535"/>
    </row>
  </sheetData>
  <mergeCells count="94">
    <mergeCell ref="B6:E6"/>
    <mergeCell ref="I6:J6"/>
    <mergeCell ref="A1:D1"/>
    <mergeCell ref="H1:J1"/>
    <mergeCell ref="A2:D2"/>
    <mergeCell ref="B3:J3"/>
    <mergeCell ref="G4:J5"/>
    <mergeCell ref="B7:E7"/>
    <mergeCell ref="I7:J7"/>
    <mergeCell ref="B8:E8"/>
    <mergeCell ref="I8:J8"/>
    <mergeCell ref="B9:E9"/>
    <mergeCell ref="I9:J9"/>
    <mergeCell ref="B10:E10"/>
    <mergeCell ref="I10:J10"/>
    <mergeCell ref="B11:E11"/>
    <mergeCell ref="I11:J11"/>
    <mergeCell ref="B12:E12"/>
    <mergeCell ref="I12:J12"/>
    <mergeCell ref="B13:E13"/>
    <mergeCell ref="I13:J13"/>
    <mergeCell ref="B14:E14"/>
    <mergeCell ref="I14:J14"/>
    <mergeCell ref="B15:E15"/>
    <mergeCell ref="I15:J15"/>
    <mergeCell ref="B16:E16"/>
    <mergeCell ref="I16:J16"/>
    <mergeCell ref="B17:E17"/>
    <mergeCell ref="I17:J17"/>
    <mergeCell ref="B18:E18"/>
    <mergeCell ref="I18:J18"/>
    <mergeCell ref="B19:E19"/>
    <mergeCell ref="I19:J19"/>
    <mergeCell ref="B20:E20"/>
    <mergeCell ref="I20:J20"/>
    <mergeCell ref="B21:E21"/>
    <mergeCell ref="I21:J21"/>
    <mergeCell ref="G39:J40"/>
    <mergeCell ref="B22:E22"/>
    <mergeCell ref="I22:J22"/>
    <mergeCell ref="A23:H23"/>
    <mergeCell ref="I23:J23"/>
    <mergeCell ref="A26:B28"/>
    <mergeCell ref="D26:E28"/>
    <mergeCell ref="G26:J28"/>
    <mergeCell ref="H30:J30"/>
    <mergeCell ref="A31:J34"/>
    <mergeCell ref="A36:D36"/>
    <mergeCell ref="H36:J36"/>
    <mergeCell ref="B38:J38"/>
    <mergeCell ref="B41:E41"/>
    <mergeCell ref="I41:J41"/>
    <mergeCell ref="B42:E42"/>
    <mergeCell ref="I42:J42"/>
    <mergeCell ref="B43:E43"/>
    <mergeCell ref="I43:J43"/>
    <mergeCell ref="B44:E44"/>
    <mergeCell ref="I44:J44"/>
    <mergeCell ref="B45:E45"/>
    <mergeCell ref="I45:J45"/>
    <mergeCell ref="B46:E46"/>
    <mergeCell ref="I46:J46"/>
    <mergeCell ref="B47:E47"/>
    <mergeCell ref="I47:J47"/>
    <mergeCell ref="B48:E48"/>
    <mergeCell ref="I48:J48"/>
    <mergeCell ref="B49:E49"/>
    <mergeCell ref="I49:J49"/>
    <mergeCell ref="B50:E50"/>
    <mergeCell ref="I50:J50"/>
    <mergeCell ref="B51:E51"/>
    <mergeCell ref="I51:J51"/>
    <mergeCell ref="B52:E52"/>
    <mergeCell ref="I52:J52"/>
    <mergeCell ref="B53:E53"/>
    <mergeCell ref="I53:J53"/>
    <mergeCell ref="B54:E54"/>
    <mergeCell ref="I54:J54"/>
    <mergeCell ref="B55:E55"/>
    <mergeCell ref="I55:J55"/>
    <mergeCell ref="B56:E56"/>
    <mergeCell ref="I56:J56"/>
    <mergeCell ref="B57:E57"/>
    <mergeCell ref="I57:J57"/>
    <mergeCell ref="A58:H58"/>
    <mergeCell ref="I58:J58"/>
    <mergeCell ref="A61:B63"/>
    <mergeCell ref="D61:E63"/>
    <mergeCell ref="G61:J63"/>
    <mergeCell ref="H65:J65"/>
    <mergeCell ref="A66:F69"/>
    <mergeCell ref="H67:H69"/>
    <mergeCell ref="I67:I69"/>
    <mergeCell ref="J67:J69"/>
  </mergeCells>
  <phoneticPr fontId="2"/>
  <pageMargins left="0.7" right="0.7" top="0.75" bottom="0.75" header="0.3" footer="0.3"/>
  <pageSetup paperSize="9" scale="95" orientation="portrait" r:id="rId1"/>
  <rowBreaks count="1" manualBreakCount="1">
    <brk id="35"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入力シート</vt:lpstr>
      <vt:lpstr>請求書①</vt:lpstr>
      <vt:lpstr>請求書②</vt:lpstr>
      <vt:lpstr>現場別明細書1</vt:lpstr>
      <vt:lpstr>現場別明細書2</vt:lpstr>
      <vt:lpstr>現場別明細書3</vt:lpstr>
      <vt:lpstr>現場別明細書4</vt:lpstr>
      <vt:lpstr>現場別明細書5</vt:lpstr>
      <vt:lpstr>現場別明細書6</vt:lpstr>
      <vt:lpstr>現場別明細書7</vt:lpstr>
      <vt:lpstr>現場別明細書8</vt:lpstr>
      <vt:lpstr>現場別明細書9</vt:lpstr>
      <vt:lpstr>現場別明細書10</vt:lpstr>
      <vt:lpstr>現場別明細書11</vt:lpstr>
      <vt:lpstr>現場別明細書12</vt:lpstr>
      <vt:lpstr>現場別明細書13</vt:lpstr>
      <vt:lpstr>現場別明細書14</vt:lpstr>
      <vt:lpstr>現場別明細書15</vt:lpstr>
      <vt:lpstr>現場別明細書16</vt:lpstr>
      <vt:lpstr>現場別明細書17</vt:lpstr>
      <vt:lpstr>現場別明細書18</vt:lpstr>
      <vt:lpstr>現場別明細書19</vt:lpstr>
      <vt:lpstr>現場別明細書20</vt:lpstr>
      <vt:lpstr>現場別明細書1!Print_Area</vt:lpstr>
      <vt:lpstr>現場別明細書10!Print_Area</vt:lpstr>
      <vt:lpstr>現場別明細書11!Print_Area</vt:lpstr>
      <vt:lpstr>現場別明細書12!Print_Area</vt:lpstr>
      <vt:lpstr>現場別明細書13!Print_Area</vt:lpstr>
      <vt:lpstr>現場別明細書14!Print_Area</vt:lpstr>
      <vt:lpstr>現場別明細書15!Print_Area</vt:lpstr>
      <vt:lpstr>現場別明細書16!Print_Area</vt:lpstr>
      <vt:lpstr>現場別明細書17!Print_Area</vt:lpstr>
      <vt:lpstr>現場別明細書18!Print_Area</vt:lpstr>
      <vt:lpstr>現場別明細書19!Print_Area</vt:lpstr>
      <vt:lpstr>現場別明細書2!Print_Area</vt:lpstr>
      <vt:lpstr>現場別明細書20!Print_Area</vt:lpstr>
      <vt:lpstr>現場別明細書3!Print_Area</vt:lpstr>
      <vt:lpstr>現場別明細書4!Print_Area</vt:lpstr>
      <vt:lpstr>現場別明細書5!Print_Area</vt:lpstr>
      <vt:lpstr>現場別明細書6!Print_Area</vt:lpstr>
      <vt:lpstr>現場別明細書7!Print_Area</vt:lpstr>
      <vt:lpstr>現場別明細書8!Print_Area</vt:lpstr>
      <vt:lpstr>現場別明細書9!Print_Area</vt:lpstr>
      <vt:lpstr>請求書①!Print_Area</vt:lpstr>
      <vt:lpstr>請求書②!Print_Area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kumon</cp:lastModifiedBy>
  <cp:lastPrinted>2016-10-13T05:00:26Z</cp:lastPrinted>
  <dcterms:created xsi:type="dcterms:W3CDTF">2016-09-08T06:43:48Z</dcterms:created>
  <dcterms:modified xsi:type="dcterms:W3CDTF">2022-12-09T00:35:17Z</dcterms:modified>
</cp:coreProperties>
</file>