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8-2\Desktop\四国土建　配布書式（令和）インボイス最新\"/>
    </mc:Choice>
  </mc:AlternateContent>
  <bookViews>
    <workbookView xWindow="-120" yWindow="-120" windowWidth="29040" windowHeight="15720" firstSheet="4" activeTab="11"/>
  </bookViews>
  <sheets>
    <sheet name="入力シート" sheetId="1" r:id="rId1"/>
    <sheet name="取極請求書（表紙）" sheetId="2" r:id="rId2"/>
    <sheet name="出来高明細書①" sheetId="4" r:id="rId3"/>
    <sheet name="出来高明細書②" sheetId="22" r:id="rId4"/>
    <sheet name="出来高明細書③" sheetId="23" r:id="rId5"/>
    <sheet name="出来高明細書④" sheetId="24" r:id="rId6"/>
    <sheet name="出来高明細書⑤" sheetId="25" r:id="rId7"/>
    <sheet name="出来高明細書⑥" sheetId="26" r:id="rId8"/>
    <sheet name="出来高明細書⑦" sheetId="27" r:id="rId9"/>
    <sheet name="出来高明細書⑧" sheetId="28" r:id="rId10"/>
    <sheet name="出来高明細書⑨" sheetId="29" r:id="rId11"/>
    <sheet name="出来高明細書⑩" sheetId="30" r:id="rId12"/>
  </sheets>
  <definedNames>
    <definedName name="_xlnm.Print_Area" localSheetId="1">'取極請求書（表紙）'!$C$7:$BL$142</definedName>
    <definedName name="_xlnm.Print_Area" localSheetId="2">出来高明細書①!$C$8:$AK$100</definedName>
    <definedName name="_xlnm.Print_Area" localSheetId="3">出来高明細書②!$C$8:$AK$97</definedName>
    <definedName name="_xlnm.Print_Area" localSheetId="4">出来高明細書③!$C$8:$AK$97</definedName>
    <definedName name="_xlnm.Print_Area" localSheetId="5">出来高明細書④!$C$8:$AK$97</definedName>
    <definedName name="_xlnm.Print_Area" localSheetId="6">出来高明細書⑤!$C$8:$AK$97</definedName>
    <definedName name="_xlnm.Print_Area" localSheetId="7">出来高明細書⑥!$C$8:$AK$97</definedName>
    <definedName name="_xlnm.Print_Area" localSheetId="8">出来高明細書⑦!$C$8:$AK$97</definedName>
    <definedName name="_xlnm.Print_Area" localSheetId="9">出来高明細書⑧!$C$8:$AK$97</definedName>
    <definedName name="_xlnm.Print_Area" localSheetId="10">出来高明細書⑨!$C$8:$AK$97</definedName>
    <definedName name="_xlnm.Print_Area" localSheetId="11">出来高明細書⑩!$C$8:$AK$97</definedName>
    <definedName name="_xlnm.Print_Area" localSheetId="0">入力シート!$A$1:$V$55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B90" i="2" l="1"/>
  <c r="BB22" i="2"/>
  <c r="AL90" i="2"/>
  <c r="AL22" i="2"/>
  <c r="AL20" i="2"/>
  <c r="H88" i="2" l="1"/>
  <c r="AR78" i="2"/>
  <c r="H20" i="2"/>
  <c r="H18" i="2"/>
  <c r="H86" i="2" s="1"/>
  <c r="H15" i="2"/>
  <c r="H83" i="2" s="1"/>
  <c r="AF44" i="30" l="1"/>
  <c r="AF42" i="30"/>
  <c r="AF40" i="30"/>
  <c r="AF38" i="30"/>
  <c r="AF36" i="30"/>
  <c r="AF34" i="30"/>
  <c r="AF32" i="30"/>
  <c r="AF30" i="30"/>
  <c r="AF28" i="30"/>
  <c r="AF26" i="30"/>
  <c r="AF24" i="30"/>
  <c r="AF22" i="30"/>
  <c r="AF20" i="30"/>
  <c r="AF18" i="30"/>
  <c r="AF44" i="29"/>
  <c r="AF42" i="29"/>
  <c r="AF40" i="29"/>
  <c r="AF38" i="29"/>
  <c r="AF36" i="29"/>
  <c r="AF34" i="29"/>
  <c r="AF32" i="29"/>
  <c r="AF30" i="29"/>
  <c r="AF28" i="29"/>
  <c r="AF26" i="29"/>
  <c r="AF24" i="29"/>
  <c r="AF22" i="29"/>
  <c r="AF20" i="29"/>
  <c r="AF18" i="29"/>
  <c r="AF44" i="28"/>
  <c r="AF42" i="28"/>
  <c r="AF40" i="28"/>
  <c r="AF38" i="28"/>
  <c r="AF36" i="28"/>
  <c r="AF34" i="28"/>
  <c r="AF32" i="28"/>
  <c r="AF30" i="28"/>
  <c r="AF28" i="28"/>
  <c r="AF26" i="28"/>
  <c r="AF24" i="28"/>
  <c r="AF22" i="28"/>
  <c r="AF20" i="28"/>
  <c r="AF18" i="28"/>
  <c r="AF22" i="27"/>
  <c r="AF24" i="27"/>
  <c r="AF26" i="27"/>
  <c r="AF28" i="27"/>
  <c r="AF30" i="27"/>
  <c r="AF32" i="27"/>
  <c r="AF34" i="27"/>
  <c r="AF36" i="27"/>
  <c r="AF38" i="27"/>
  <c r="AF40" i="27"/>
  <c r="AF42" i="27"/>
  <c r="AF44" i="27"/>
  <c r="AF20" i="27"/>
  <c r="AF18" i="27"/>
  <c r="C67" i="25"/>
  <c r="AF22" i="26"/>
  <c r="AF24" i="26"/>
  <c r="AF26" i="26"/>
  <c r="AF28" i="26"/>
  <c r="AF30" i="26"/>
  <c r="AF32" i="26"/>
  <c r="AF34" i="26"/>
  <c r="AF36" i="26"/>
  <c r="AF38" i="26"/>
  <c r="AF40" i="26"/>
  <c r="AF42" i="26"/>
  <c r="AF44" i="26"/>
  <c r="AF20" i="26"/>
  <c r="AF18" i="26"/>
  <c r="AF22" i="25"/>
  <c r="AF24" i="25"/>
  <c r="AF26" i="25"/>
  <c r="AF28" i="25"/>
  <c r="AF30" i="25"/>
  <c r="AF32" i="25"/>
  <c r="AF34" i="25"/>
  <c r="AF36" i="25"/>
  <c r="AF38" i="25"/>
  <c r="AF40" i="25"/>
  <c r="AF42" i="25"/>
  <c r="AF44" i="25"/>
  <c r="AF20" i="25"/>
  <c r="AF18" i="25"/>
  <c r="AF20" i="24" l="1"/>
  <c r="AF22" i="24"/>
  <c r="AF24" i="24"/>
  <c r="AF26" i="24"/>
  <c r="AF28" i="24"/>
  <c r="AF30" i="24"/>
  <c r="AF32" i="24"/>
  <c r="AF34" i="24"/>
  <c r="AF36" i="24"/>
  <c r="AF38" i="24"/>
  <c r="AF40" i="24"/>
  <c r="AF42" i="24"/>
  <c r="AF44" i="24"/>
  <c r="AF18" i="24"/>
  <c r="AF20" i="23"/>
  <c r="AF22" i="23"/>
  <c r="AF24" i="23"/>
  <c r="AF26" i="23"/>
  <c r="AF28" i="23"/>
  <c r="AF30" i="23"/>
  <c r="AF32" i="23"/>
  <c r="AF34" i="23"/>
  <c r="AF36" i="23"/>
  <c r="AF38" i="23"/>
  <c r="AF40" i="23"/>
  <c r="AF42" i="23"/>
  <c r="AF44" i="23"/>
  <c r="AF18" i="23"/>
  <c r="AF18" i="22"/>
  <c r="E11" i="23"/>
  <c r="Q18" i="22"/>
  <c r="C63" i="23"/>
  <c r="AF44" i="22"/>
  <c r="AF42" i="22"/>
  <c r="AF40" i="22"/>
  <c r="AF38" i="22"/>
  <c r="AF36" i="22"/>
  <c r="AF34" i="22"/>
  <c r="AF32" i="22"/>
  <c r="AF30" i="22"/>
  <c r="AF28" i="22"/>
  <c r="AF26" i="22"/>
  <c r="AF24" i="22"/>
  <c r="AF22" i="22"/>
  <c r="AF20" i="22"/>
  <c r="C64" i="4"/>
  <c r="C88" i="4"/>
  <c r="C66" i="4" l="1"/>
  <c r="C80" i="4"/>
  <c r="C82" i="4"/>
  <c r="C84" i="4"/>
  <c r="C86" i="4"/>
  <c r="C90" i="4"/>
  <c r="N64" i="4"/>
  <c r="K64" i="4"/>
  <c r="AF22" i="4"/>
  <c r="AF68" i="4" s="1"/>
  <c r="AF24" i="4"/>
  <c r="AF70" i="4" s="1"/>
  <c r="AF26" i="4"/>
  <c r="AF72" i="4" s="1"/>
  <c r="AF28" i="4"/>
  <c r="AF74" i="4" s="1"/>
  <c r="AF30" i="4"/>
  <c r="AF76" i="4" s="1"/>
  <c r="AF32" i="4"/>
  <c r="AF78" i="4" s="1"/>
  <c r="AF34" i="4"/>
  <c r="AF80" i="4" s="1"/>
  <c r="AF36" i="4"/>
  <c r="AF82" i="4" s="1"/>
  <c r="AF38" i="4"/>
  <c r="AF84" i="4" s="1"/>
  <c r="AF40" i="4"/>
  <c r="AF86" i="4" s="1"/>
  <c r="AF42" i="4"/>
  <c r="AF88" i="4" s="1"/>
  <c r="AF44" i="4"/>
  <c r="AF90" i="4" s="1"/>
  <c r="AF20" i="4"/>
  <c r="AF66" i="4" s="1"/>
  <c r="AF18" i="4"/>
  <c r="Q18" i="4"/>
  <c r="Q64" i="4" s="1"/>
  <c r="C72" i="4"/>
  <c r="C63" i="22"/>
  <c r="C68" i="4"/>
  <c r="E57" i="4"/>
  <c r="C70" i="4"/>
  <c r="M76" i="4"/>
  <c r="F94" i="30"/>
  <c r="AH91" i="30"/>
  <c r="AF91" i="30"/>
  <c r="AB91" i="30"/>
  <c r="Z91" i="30"/>
  <c r="V91" i="30"/>
  <c r="T91" i="30"/>
  <c r="N91" i="30"/>
  <c r="M91" i="30"/>
  <c r="K91" i="30"/>
  <c r="AF89" i="30"/>
  <c r="Z89" i="30"/>
  <c r="T89" i="30"/>
  <c r="N89" i="30"/>
  <c r="M89" i="30"/>
  <c r="K89" i="30"/>
  <c r="C89" i="30"/>
  <c r="AF87" i="30"/>
  <c r="AC87" i="30"/>
  <c r="Z87" i="30"/>
  <c r="T87" i="30"/>
  <c r="N87" i="30"/>
  <c r="M87" i="30"/>
  <c r="K87" i="30"/>
  <c r="C87" i="30"/>
  <c r="AF85" i="30"/>
  <c r="Z85" i="30"/>
  <c r="W85" i="30"/>
  <c r="T85" i="30"/>
  <c r="N85" i="30"/>
  <c r="M85" i="30"/>
  <c r="K85" i="30"/>
  <c r="C85" i="30"/>
  <c r="AF83" i="30"/>
  <c r="AC83" i="30"/>
  <c r="Z83" i="30"/>
  <c r="T83" i="30"/>
  <c r="N83" i="30"/>
  <c r="M83" i="30"/>
  <c r="K83" i="30"/>
  <c r="C83" i="30"/>
  <c r="AF81" i="30"/>
  <c r="Z81" i="30"/>
  <c r="T81" i="30"/>
  <c r="N81" i="30"/>
  <c r="M81" i="30"/>
  <c r="K81" i="30"/>
  <c r="C81" i="30"/>
  <c r="AF79" i="30"/>
  <c r="AC79" i="30"/>
  <c r="Z79" i="30"/>
  <c r="T79" i="30"/>
  <c r="N79" i="30"/>
  <c r="M79" i="30"/>
  <c r="K79" i="30"/>
  <c r="C79" i="30"/>
  <c r="AF77" i="30"/>
  <c r="Z77" i="30"/>
  <c r="W77" i="30"/>
  <c r="T77" i="30"/>
  <c r="N77" i="30"/>
  <c r="M77" i="30"/>
  <c r="K77" i="30"/>
  <c r="C77" i="30"/>
  <c r="AF75" i="30"/>
  <c r="AC75" i="30"/>
  <c r="Z75" i="30"/>
  <c r="T75" i="30"/>
  <c r="N75" i="30"/>
  <c r="M75" i="30"/>
  <c r="K75" i="30"/>
  <c r="C75" i="30"/>
  <c r="AF73" i="30"/>
  <c r="Z73" i="30"/>
  <c r="T73" i="30"/>
  <c r="Q73" i="30"/>
  <c r="N73" i="30"/>
  <c r="M73" i="30"/>
  <c r="K73" i="30"/>
  <c r="C73" i="30"/>
  <c r="AF71" i="30"/>
  <c r="AC71" i="30"/>
  <c r="Z71" i="30"/>
  <c r="T71" i="30"/>
  <c r="N71" i="30"/>
  <c r="M71" i="30"/>
  <c r="K71" i="30"/>
  <c r="C71" i="30"/>
  <c r="AF69" i="30"/>
  <c r="Z69" i="30"/>
  <c r="W69" i="30"/>
  <c r="T69" i="30"/>
  <c r="N69" i="30"/>
  <c r="M69" i="30"/>
  <c r="K69" i="30"/>
  <c r="C69" i="30"/>
  <c r="AF67" i="30"/>
  <c r="AC67" i="30"/>
  <c r="Z67" i="30"/>
  <c r="T67" i="30"/>
  <c r="N67" i="30"/>
  <c r="M67" i="30"/>
  <c r="K67" i="30"/>
  <c r="C67" i="30"/>
  <c r="AF65" i="30"/>
  <c r="Z65" i="30"/>
  <c r="T65" i="30"/>
  <c r="Q65" i="30"/>
  <c r="N65" i="30"/>
  <c r="M65" i="30"/>
  <c r="K65" i="30"/>
  <c r="C65" i="30"/>
  <c r="AF63" i="30"/>
  <c r="Z63" i="30"/>
  <c r="T63" i="30"/>
  <c r="N63" i="30"/>
  <c r="M63" i="30"/>
  <c r="K63" i="30"/>
  <c r="C63" i="30"/>
  <c r="E56" i="30"/>
  <c r="AH44" i="30"/>
  <c r="AH89" i="30" s="1"/>
  <c r="AC44" i="30"/>
  <c r="AC89" i="30"/>
  <c r="AB44" i="30"/>
  <c r="AB89" i="30" s="1"/>
  <c r="W44" i="30"/>
  <c r="W89" i="30" s="1"/>
  <c r="V44" i="30"/>
  <c r="V89" i="30"/>
  <c r="Q44" i="30"/>
  <c r="AI44" i="30" s="1"/>
  <c r="AI89" i="30" s="1"/>
  <c r="AH42" i="30"/>
  <c r="AH87" i="30"/>
  <c r="AC42" i="30"/>
  <c r="AB42" i="30"/>
  <c r="AB87" i="30" s="1"/>
  <c r="W42" i="30"/>
  <c r="W87" i="30"/>
  <c r="V42" i="30"/>
  <c r="V87" i="30"/>
  <c r="Q42" i="30"/>
  <c r="Q87" i="30"/>
  <c r="AH40" i="30"/>
  <c r="AH85" i="30" s="1"/>
  <c r="AC40" i="30"/>
  <c r="AC85" i="30" s="1"/>
  <c r="AB40" i="30"/>
  <c r="AB85" i="30" s="1"/>
  <c r="W40" i="30"/>
  <c r="V40" i="30"/>
  <c r="V85" i="30"/>
  <c r="Q40" i="30"/>
  <c r="Q85" i="30"/>
  <c r="AH38" i="30"/>
  <c r="AH83" i="30"/>
  <c r="AC38" i="30"/>
  <c r="AB38" i="30"/>
  <c r="AB83" i="30" s="1"/>
  <c r="W38" i="30"/>
  <c r="W83" i="30" s="1"/>
  <c r="V38" i="30"/>
  <c r="V83" i="30" s="1"/>
  <c r="Q38" i="30"/>
  <c r="AI38" i="30" s="1"/>
  <c r="AI83" i="30" s="1"/>
  <c r="AH36" i="30"/>
  <c r="AH81" i="30" s="1"/>
  <c r="AC36" i="30"/>
  <c r="AC81" i="30"/>
  <c r="AB36" i="30"/>
  <c r="AB81" i="30" s="1"/>
  <c r="W36" i="30"/>
  <c r="W81" i="30"/>
  <c r="V36" i="30"/>
  <c r="V81" i="30" s="1"/>
  <c r="Q36" i="30"/>
  <c r="Q81" i="30" s="1"/>
  <c r="AH34" i="30"/>
  <c r="AH79" i="30" s="1"/>
  <c r="AC34" i="30"/>
  <c r="AB34" i="30"/>
  <c r="AB79" i="30" s="1"/>
  <c r="W34" i="30"/>
  <c r="W79" i="30"/>
  <c r="V34" i="30"/>
  <c r="V79" i="30" s="1"/>
  <c r="Q34" i="30"/>
  <c r="Q79" i="30" s="1"/>
  <c r="AH32" i="30"/>
  <c r="AH77" i="30" s="1"/>
  <c r="AC32" i="30"/>
  <c r="AC77" i="30" s="1"/>
  <c r="AB32" i="30"/>
  <c r="AB77" i="30"/>
  <c r="W32" i="30"/>
  <c r="V32" i="30"/>
  <c r="V77" i="30"/>
  <c r="Q32" i="30"/>
  <c r="Q77" i="30" s="1"/>
  <c r="AH30" i="30"/>
  <c r="AH75" i="30" s="1"/>
  <c r="AC30" i="30"/>
  <c r="AB30" i="30"/>
  <c r="AB75" i="30" s="1"/>
  <c r="W30" i="30"/>
  <c r="W75" i="30"/>
  <c r="V30" i="30"/>
  <c r="V75" i="30" s="1"/>
  <c r="Q30" i="30"/>
  <c r="AI30" i="30"/>
  <c r="AI75" i="30" s="1"/>
  <c r="AH28" i="30"/>
  <c r="AH73" i="30" s="1"/>
  <c r="AC28" i="30"/>
  <c r="AC73" i="30" s="1"/>
  <c r="AB28" i="30"/>
  <c r="AB73" i="30"/>
  <c r="W28" i="30"/>
  <c r="W73" i="30" s="1"/>
  <c r="V28" i="30"/>
  <c r="V73" i="30" s="1"/>
  <c r="Q28" i="30"/>
  <c r="AH26" i="30"/>
  <c r="AH71" i="30"/>
  <c r="AC26" i="30"/>
  <c r="AB26" i="30"/>
  <c r="AB71" i="30" s="1"/>
  <c r="W26" i="30"/>
  <c r="W71" i="30"/>
  <c r="V26" i="30"/>
  <c r="V71" i="30"/>
  <c r="Q26" i="30"/>
  <c r="Q71" i="30"/>
  <c r="AH24" i="30"/>
  <c r="AH69" i="30" s="1"/>
  <c r="AC24" i="30"/>
  <c r="AC69" i="30"/>
  <c r="AB24" i="30"/>
  <c r="AB69" i="30" s="1"/>
  <c r="W24" i="30"/>
  <c r="V24" i="30"/>
  <c r="V69" i="30"/>
  <c r="Q24" i="30"/>
  <c r="Q69" i="30" s="1"/>
  <c r="AH22" i="30"/>
  <c r="AH67" i="30"/>
  <c r="AC22" i="30"/>
  <c r="AB22" i="30"/>
  <c r="AB67" i="30"/>
  <c r="W22" i="30"/>
  <c r="V22" i="30"/>
  <c r="V67" i="30" s="1"/>
  <c r="Q22" i="30"/>
  <c r="AH20" i="30"/>
  <c r="AH65" i="30" s="1"/>
  <c r="AC20" i="30"/>
  <c r="AC65" i="30"/>
  <c r="AB20" i="30"/>
  <c r="AB65" i="30"/>
  <c r="W20" i="30"/>
  <c r="W65" i="30" s="1"/>
  <c r="V20" i="30"/>
  <c r="V65" i="30"/>
  <c r="Q20" i="30"/>
  <c r="AH18" i="30"/>
  <c r="AH63" i="30"/>
  <c r="AC18" i="30"/>
  <c r="AC63" i="30" s="1"/>
  <c r="AB18" i="30"/>
  <c r="AB63" i="30" s="1"/>
  <c r="W18" i="30"/>
  <c r="V18" i="30"/>
  <c r="V63" i="30"/>
  <c r="Q18" i="30"/>
  <c r="Q63" i="30"/>
  <c r="AB11" i="30"/>
  <c r="AB56" i="30" s="1"/>
  <c r="E11" i="30"/>
  <c r="AJ8" i="30"/>
  <c r="AJ53" i="30" s="1"/>
  <c r="AH8" i="30"/>
  <c r="AH53" i="30" s="1"/>
  <c r="AF8" i="30"/>
  <c r="AF53" i="30" s="1"/>
  <c r="F94" i="29"/>
  <c r="AH91" i="29"/>
  <c r="AF91" i="29"/>
  <c r="AB91" i="29"/>
  <c r="Z91" i="29"/>
  <c r="V91" i="29"/>
  <c r="T91" i="29"/>
  <c r="N91" i="29"/>
  <c r="M91" i="29"/>
  <c r="K91" i="29"/>
  <c r="AF89" i="29"/>
  <c r="Z89" i="29"/>
  <c r="T89" i="29"/>
  <c r="N89" i="29"/>
  <c r="M89" i="29"/>
  <c r="K89" i="29"/>
  <c r="C89" i="29"/>
  <c r="AF87" i="29"/>
  <c r="Z87" i="29"/>
  <c r="T87" i="29"/>
  <c r="N87" i="29"/>
  <c r="M87" i="29"/>
  <c r="K87" i="29"/>
  <c r="C87" i="29"/>
  <c r="AF85" i="29"/>
  <c r="Z85" i="29"/>
  <c r="T85" i="29"/>
  <c r="N85" i="29"/>
  <c r="M85" i="29"/>
  <c r="K85" i="29"/>
  <c r="C85" i="29"/>
  <c r="AF83" i="29"/>
  <c r="Z83" i="29"/>
  <c r="T83" i="29"/>
  <c r="N83" i="29"/>
  <c r="M83" i="29"/>
  <c r="K83" i="29"/>
  <c r="C83" i="29"/>
  <c r="AF81" i="29"/>
  <c r="Z81" i="29"/>
  <c r="T81" i="29"/>
  <c r="N81" i="29"/>
  <c r="M81" i="29"/>
  <c r="K81" i="29"/>
  <c r="C81" i="29"/>
  <c r="AF79" i="29"/>
  <c r="Z79" i="29"/>
  <c r="T79" i="29"/>
  <c r="N79" i="29"/>
  <c r="M79" i="29"/>
  <c r="K79" i="29"/>
  <c r="C79" i="29"/>
  <c r="AF77" i="29"/>
  <c r="Z77" i="29"/>
  <c r="T77" i="29"/>
  <c r="N77" i="29"/>
  <c r="M77" i="29"/>
  <c r="K77" i="29"/>
  <c r="C77" i="29"/>
  <c r="AF75" i="29"/>
  <c r="Z75" i="29"/>
  <c r="T75" i="29"/>
  <c r="N75" i="29"/>
  <c r="M75" i="29"/>
  <c r="K75" i="29"/>
  <c r="C75" i="29"/>
  <c r="AF73" i="29"/>
  <c r="Z73" i="29"/>
  <c r="T73" i="29"/>
  <c r="N73" i="29"/>
  <c r="M73" i="29"/>
  <c r="K73" i="29"/>
  <c r="C73" i="29"/>
  <c r="AF71" i="29"/>
  <c r="Z71" i="29"/>
  <c r="T71" i="29"/>
  <c r="N71" i="29"/>
  <c r="M71" i="29"/>
  <c r="K71" i="29"/>
  <c r="C71" i="29"/>
  <c r="AF69" i="29"/>
  <c r="Z69" i="29"/>
  <c r="T69" i="29"/>
  <c r="N69" i="29"/>
  <c r="M69" i="29"/>
  <c r="K69" i="29"/>
  <c r="C69" i="29"/>
  <c r="AF67" i="29"/>
  <c r="Z67" i="29"/>
  <c r="T67" i="29"/>
  <c r="N67" i="29"/>
  <c r="M67" i="29"/>
  <c r="K67" i="29"/>
  <c r="C67" i="29"/>
  <c r="AF65" i="29"/>
  <c r="Z65" i="29"/>
  <c r="T65" i="29"/>
  <c r="N65" i="29"/>
  <c r="M65" i="29"/>
  <c r="K65" i="29"/>
  <c r="C65" i="29"/>
  <c r="AF63" i="29"/>
  <c r="Z63" i="29"/>
  <c r="T63" i="29"/>
  <c r="N63" i="29"/>
  <c r="M63" i="29"/>
  <c r="K63" i="29"/>
  <c r="C63" i="29"/>
  <c r="E56" i="29"/>
  <c r="AH44" i="29"/>
  <c r="AH89" i="29" s="1"/>
  <c r="AC44" i="29"/>
  <c r="AC89" i="29" s="1"/>
  <c r="AB44" i="29"/>
  <c r="AB89" i="29"/>
  <c r="W44" i="29"/>
  <c r="W89" i="29" s="1"/>
  <c r="V44" i="29"/>
  <c r="V89" i="29" s="1"/>
  <c r="Q44" i="29"/>
  <c r="Q89" i="29"/>
  <c r="AH42" i="29"/>
  <c r="AH87" i="29" s="1"/>
  <c r="AC42" i="29"/>
  <c r="AC87" i="29" s="1"/>
  <c r="AB42" i="29"/>
  <c r="AB87" i="29"/>
  <c r="W42" i="29"/>
  <c r="W87" i="29" s="1"/>
  <c r="V42" i="29"/>
  <c r="V87" i="29" s="1"/>
  <c r="Q42" i="29"/>
  <c r="Q87" i="29"/>
  <c r="AH40" i="29"/>
  <c r="AH85" i="29" s="1"/>
  <c r="AC40" i="29"/>
  <c r="AC85" i="29" s="1"/>
  <c r="AB40" i="29"/>
  <c r="AB85" i="29"/>
  <c r="W40" i="29"/>
  <c r="W85" i="29" s="1"/>
  <c r="V40" i="29"/>
  <c r="V85" i="29" s="1"/>
  <c r="Q40" i="29"/>
  <c r="Q85" i="29"/>
  <c r="AH38" i="29"/>
  <c r="AH83" i="29" s="1"/>
  <c r="AC38" i="29"/>
  <c r="AC83" i="29" s="1"/>
  <c r="AB38" i="29"/>
  <c r="AB83" i="29"/>
  <c r="W38" i="29"/>
  <c r="W83" i="29" s="1"/>
  <c r="V38" i="29"/>
  <c r="V83" i="29" s="1"/>
  <c r="Q38" i="29"/>
  <c r="AI38" i="29"/>
  <c r="AI83" i="29" s="1"/>
  <c r="AH36" i="29"/>
  <c r="AH81" i="29"/>
  <c r="AC36" i="29"/>
  <c r="AC81" i="29"/>
  <c r="AB36" i="29"/>
  <c r="AB81" i="29" s="1"/>
  <c r="W36" i="29"/>
  <c r="W81" i="29"/>
  <c r="V36" i="29"/>
  <c r="V81" i="29"/>
  <c r="Q36" i="29"/>
  <c r="Q81" i="29" s="1"/>
  <c r="AH34" i="29"/>
  <c r="AH79" i="29" s="1"/>
  <c r="AC34" i="29"/>
  <c r="AC79" i="29" s="1"/>
  <c r="AB34" i="29"/>
  <c r="AB79" i="29"/>
  <c r="W34" i="29"/>
  <c r="W79" i="29" s="1"/>
  <c r="V34" i="29"/>
  <c r="V79" i="29" s="1"/>
  <c r="Q34" i="29"/>
  <c r="Q79" i="29"/>
  <c r="AH32" i="29"/>
  <c r="AH77" i="29" s="1"/>
  <c r="AC32" i="29"/>
  <c r="AC77" i="29" s="1"/>
  <c r="AB32" i="29"/>
  <c r="AB77" i="29"/>
  <c r="W32" i="29"/>
  <c r="W77" i="29" s="1"/>
  <c r="V32" i="29"/>
  <c r="V77" i="29" s="1"/>
  <c r="Q32" i="29"/>
  <c r="Q77" i="29"/>
  <c r="AH30" i="29"/>
  <c r="AH75" i="29" s="1"/>
  <c r="AC30" i="29"/>
  <c r="AC75" i="29" s="1"/>
  <c r="AB30" i="29"/>
  <c r="AB75" i="29"/>
  <c r="W30" i="29"/>
  <c r="W75" i="29" s="1"/>
  <c r="V30" i="29"/>
  <c r="V75" i="29" s="1"/>
  <c r="Q30" i="29"/>
  <c r="AI30" i="29"/>
  <c r="AI75" i="29" s="1"/>
  <c r="AH28" i="29"/>
  <c r="AH73" i="29"/>
  <c r="AC28" i="29"/>
  <c r="AC73" i="29"/>
  <c r="AB28" i="29"/>
  <c r="AB73" i="29" s="1"/>
  <c r="W28" i="29"/>
  <c r="W73" i="29"/>
  <c r="V28" i="29"/>
  <c r="V73" i="29"/>
  <c r="Q28" i="29"/>
  <c r="Q73" i="29" s="1"/>
  <c r="AH26" i="29"/>
  <c r="AH71" i="29" s="1"/>
  <c r="AC26" i="29"/>
  <c r="AC71" i="29" s="1"/>
  <c r="AB26" i="29"/>
  <c r="AB71" i="29"/>
  <c r="W26" i="29"/>
  <c r="W71" i="29" s="1"/>
  <c r="V26" i="29"/>
  <c r="V71" i="29" s="1"/>
  <c r="Q26" i="29"/>
  <c r="Q71" i="29"/>
  <c r="AH24" i="29"/>
  <c r="AH69" i="29" s="1"/>
  <c r="AC24" i="29"/>
  <c r="AC69" i="29" s="1"/>
  <c r="AB24" i="29"/>
  <c r="AB69" i="29"/>
  <c r="W24" i="29"/>
  <c r="W69" i="29" s="1"/>
  <c r="V24" i="29"/>
  <c r="V69" i="29" s="1"/>
  <c r="Q24" i="29"/>
  <c r="Q69" i="29"/>
  <c r="AH22" i="29"/>
  <c r="AH67" i="29" s="1"/>
  <c r="AC22" i="29"/>
  <c r="AC67" i="29" s="1"/>
  <c r="AB22" i="29"/>
  <c r="AB67" i="29"/>
  <c r="W22" i="29"/>
  <c r="W67" i="29" s="1"/>
  <c r="V22" i="29"/>
  <c r="V67" i="29" s="1"/>
  <c r="Q22" i="29"/>
  <c r="AI22" i="29"/>
  <c r="AI67" i="29" s="1"/>
  <c r="AH20" i="29"/>
  <c r="AH65" i="29"/>
  <c r="AC20" i="29"/>
  <c r="AC65" i="29"/>
  <c r="AB20" i="29"/>
  <c r="AB65" i="29" s="1"/>
  <c r="W20" i="29"/>
  <c r="W65" i="29"/>
  <c r="V20" i="29"/>
  <c r="V65" i="29"/>
  <c r="Q20" i="29"/>
  <c r="Q46" i="29" s="1"/>
  <c r="AH18" i="29"/>
  <c r="AH63" i="29" s="1"/>
  <c r="AC18" i="29"/>
  <c r="AB18" i="29"/>
  <c r="AB63" i="29"/>
  <c r="W18" i="29"/>
  <c r="V18" i="29"/>
  <c r="V63" i="29" s="1"/>
  <c r="Q18" i="29"/>
  <c r="Q63" i="29" s="1"/>
  <c r="AB11" i="29"/>
  <c r="AB56" i="29" s="1"/>
  <c r="E11" i="29"/>
  <c r="AJ8" i="29"/>
  <c r="AJ53" i="29" s="1"/>
  <c r="AH8" i="29"/>
  <c r="AH53" i="29" s="1"/>
  <c r="AF8" i="29"/>
  <c r="AF53" i="29" s="1"/>
  <c r="F94" i="28"/>
  <c r="AH91" i="28"/>
  <c r="AF91" i="28"/>
  <c r="AB91" i="28"/>
  <c r="Z91" i="28"/>
  <c r="V91" i="28"/>
  <c r="T91" i="28"/>
  <c r="N91" i="28"/>
  <c r="M91" i="28"/>
  <c r="K91" i="28"/>
  <c r="AF89" i="28"/>
  <c r="Z89" i="28"/>
  <c r="T89" i="28"/>
  <c r="N89" i="28"/>
  <c r="M89" i="28"/>
  <c r="K89" i="28"/>
  <c r="C89" i="28"/>
  <c r="AF87" i="28"/>
  <c r="Z87" i="28"/>
  <c r="T87" i="28"/>
  <c r="N87" i="28"/>
  <c r="M87" i="28"/>
  <c r="K87" i="28"/>
  <c r="C87" i="28"/>
  <c r="AF85" i="28"/>
  <c r="Z85" i="28"/>
  <c r="T85" i="28"/>
  <c r="N85" i="28"/>
  <c r="M85" i="28"/>
  <c r="K85" i="28"/>
  <c r="C85" i="28"/>
  <c r="AF83" i="28"/>
  <c r="Z83" i="28"/>
  <c r="T83" i="28"/>
  <c r="N83" i="28"/>
  <c r="M83" i="28"/>
  <c r="K83" i="28"/>
  <c r="C83" i="28"/>
  <c r="AF81" i="28"/>
  <c r="Z81" i="28"/>
  <c r="T81" i="28"/>
  <c r="Q81" i="28"/>
  <c r="N81" i="28"/>
  <c r="M81" i="28"/>
  <c r="K81" i="28"/>
  <c r="C81" i="28"/>
  <c r="AF79" i="28"/>
  <c r="AC79" i="28"/>
  <c r="Z79" i="28"/>
  <c r="T79" i="28"/>
  <c r="N79" i="28"/>
  <c r="M79" i="28"/>
  <c r="K79" i="28"/>
  <c r="C79" i="28"/>
  <c r="AF77" i="28"/>
  <c r="Z77" i="28"/>
  <c r="T77" i="28"/>
  <c r="Q77" i="28"/>
  <c r="N77" i="28"/>
  <c r="M77" i="28"/>
  <c r="K77" i="28"/>
  <c r="C77" i="28"/>
  <c r="AF75" i="28"/>
  <c r="AC75" i="28"/>
  <c r="Z75" i="28"/>
  <c r="T75" i="28"/>
  <c r="N75" i="28"/>
  <c r="M75" i="28"/>
  <c r="K75" i="28"/>
  <c r="C75" i="28"/>
  <c r="AF73" i="28"/>
  <c r="Z73" i="28"/>
  <c r="T73" i="28"/>
  <c r="N73" i="28"/>
  <c r="M73" i="28"/>
  <c r="K73" i="28"/>
  <c r="C73" i="28"/>
  <c r="AF71" i="28"/>
  <c r="AC71" i="28"/>
  <c r="Z71" i="28"/>
  <c r="T71" i="28"/>
  <c r="N71" i="28"/>
  <c r="M71" i="28"/>
  <c r="K71" i="28"/>
  <c r="C71" i="28"/>
  <c r="AF69" i="28"/>
  <c r="Z69" i="28"/>
  <c r="T69" i="28"/>
  <c r="Q69" i="28"/>
  <c r="N69" i="28"/>
  <c r="M69" i="28"/>
  <c r="K69" i="28"/>
  <c r="C69" i="28"/>
  <c r="AF67" i="28"/>
  <c r="AC67" i="28"/>
  <c r="Z67" i="28"/>
  <c r="T67" i="28"/>
  <c r="N67" i="28"/>
  <c r="M67" i="28"/>
  <c r="K67" i="28"/>
  <c r="C67" i="28"/>
  <c r="AF65" i="28"/>
  <c r="Z65" i="28"/>
  <c r="T65" i="28"/>
  <c r="Q65" i="28"/>
  <c r="N65" i="28"/>
  <c r="M65" i="28"/>
  <c r="K65" i="28"/>
  <c r="C65" i="28"/>
  <c r="AF63" i="28"/>
  <c r="Z63" i="28"/>
  <c r="T63" i="28"/>
  <c r="N63" i="28"/>
  <c r="M63" i="28"/>
  <c r="K63" i="28"/>
  <c r="C63" i="28"/>
  <c r="E56" i="28"/>
  <c r="AH44" i="28"/>
  <c r="AH89" i="28" s="1"/>
  <c r="AC44" i="28"/>
  <c r="AC89" i="28"/>
  <c r="AB44" i="28"/>
  <c r="AB89" i="28"/>
  <c r="W44" i="28"/>
  <c r="W89" i="28"/>
  <c r="V44" i="28"/>
  <c r="V89" i="28"/>
  <c r="Q44" i="28"/>
  <c r="Q89" i="28" s="1"/>
  <c r="AH42" i="28"/>
  <c r="AH87" i="28"/>
  <c r="AC42" i="28"/>
  <c r="AC87" i="28" s="1"/>
  <c r="AB42" i="28"/>
  <c r="AB87" i="28"/>
  <c r="W42" i="28"/>
  <c r="W87" i="28"/>
  <c r="V42" i="28"/>
  <c r="V87" i="28" s="1"/>
  <c r="Q42" i="28"/>
  <c r="Q46" i="28" s="1"/>
  <c r="DB211" i="2" s="1"/>
  <c r="AH40" i="28"/>
  <c r="AH85" i="28" s="1"/>
  <c r="AC40" i="28"/>
  <c r="AC85" i="28"/>
  <c r="AB40" i="28"/>
  <c r="AB85" i="28" s="1"/>
  <c r="W40" i="28"/>
  <c r="W85" i="28" s="1"/>
  <c r="V40" i="28"/>
  <c r="V85" i="28"/>
  <c r="Q40" i="28"/>
  <c r="AI40" i="28" s="1"/>
  <c r="AI85" i="28" s="1"/>
  <c r="AH38" i="28"/>
  <c r="AH83" i="28"/>
  <c r="AC38" i="28"/>
  <c r="AC83" i="28" s="1"/>
  <c r="AB38" i="28"/>
  <c r="AB83" i="28" s="1"/>
  <c r="W38" i="28"/>
  <c r="W83" i="28"/>
  <c r="V38" i="28"/>
  <c r="V83" i="28" s="1"/>
  <c r="Q38" i="28"/>
  <c r="Q83" i="28"/>
  <c r="AH36" i="28"/>
  <c r="AH81" i="28" s="1"/>
  <c r="AC36" i="28"/>
  <c r="AC81" i="28"/>
  <c r="AB36" i="28"/>
  <c r="AB81" i="28"/>
  <c r="W36" i="28"/>
  <c r="W81" i="28" s="1"/>
  <c r="V36" i="28"/>
  <c r="V81" i="28" s="1"/>
  <c r="Q36" i="28"/>
  <c r="AH34" i="28"/>
  <c r="AH79" i="28" s="1"/>
  <c r="AC34" i="28"/>
  <c r="AB34" i="28"/>
  <c r="AB79" i="28" s="1"/>
  <c r="W34" i="28"/>
  <c r="W79" i="28"/>
  <c r="V34" i="28"/>
  <c r="V79" i="28" s="1"/>
  <c r="Q34" i="28"/>
  <c r="AI34" i="28" s="1"/>
  <c r="AI79" i="28" s="1"/>
  <c r="AH32" i="28"/>
  <c r="AH77" i="28" s="1"/>
  <c r="AC32" i="28"/>
  <c r="AC77" i="28" s="1"/>
  <c r="AB32" i="28"/>
  <c r="AB77" i="28" s="1"/>
  <c r="W32" i="28"/>
  <c r="W77" i="28"/>
  <c r="V32" i="28"/>
  <c r="V77" i="28" s="1"/>
  <c r="Q32" i="28"/>
  <c r="AH30" i="28"/>
  <c r="AH75" i="28"/>
  <c r="AC30" i="28"/>
  <c r="AB30" i="28"/>
  <c r="AB75" i="28" s="1"/>
  <c r="W30" i="28"/>
  <c r="W75" i="28"/>
  <c r="V30" i="28"/>
  <c r="V75" i="28" s="1"/>
  <c r="Q30" i="28"/>
  <c r="Q75" i="28"/>
  <c r="AH28" i="28"/>
  <c r="AH73" i="28" s="1"/>
  <c r="AC28" i="28"/>
  <c r="AC73" i="28"/>
  <c r="AB28" i="28"/>
  <c r="AB73" i="28" s="1"/>
  <c r="W28" i="28"/>
  <c r="W73" i="28" s="1"/>
  <c r="V28" i="28"/>
  <c r="V73" i="28"/>
  <c r="Q28" i="28"/>
  <c r="Q73" i="28" s="1"/>
  <c r="AH26" i="28"/>
  <c r="AH71" i="28"/>
  <c r="AC26" i="28"/>
  <c r="AB26" i="28"/>
  <c r="AB71" i="28"/>
  <c r="W26" i="28"/>
  <c r="V26" i="28"/>
  <c r="V71" i="28" s="1"/>
  <c r="Q26" i="28"/>
  <c r="AH24" i="28"/>
  <c r="AH69" i="28" s="1"/>
  <c r="AC24" i="28"/>
  <c r="AC69" i="28"/>
  <c r="AB24" i="28"/>
  <c r="AB69" i="28"/>
  <c r="W24" i="28"/>
  <c r="AI24" i="28" s="1"/>
  <c r="AI69" i="28" s="1"/>
  <c r="V24" i="28"/>
  <c r="V69" i="28"/>
  <c r="Q24" i="28"/>
  <c r="AH22" i="28"/>
  <c r="AH67" i="28" s="1"/>
  <c r="AC22" i="28"/>
  <c r="AB22" i="28"/>
  <c r="AB67" i="28"/>
  <c r="W22" i="28"/>
  <c r="W67" i="28"/>
  <c r="V22" i="28"/>
  <c r="V67" i="28" s="1"/>
  <c r="Q22" i="28"/>
  <c r="Q67" i="28" s="1"/>
  <c r="AH20" i="28"/>
  <c r="AH65" i="28" s="1"/>
  <c r="AC20" i="28"/>
  <c r="AC65" i="28"/>
  <c r="AB20" i="28"/>
  <c r="AB65" i="28"/>
  <c r="W20" i="28"/>
  <c r="W65" i="28"/>
  <c r="V20" i="28"/>
  <c r="V65" i="28"/>
  <c r="Q20" i="28"/>
  <c r="AH18" i="28"/>
  <c r="AH63" i="28" s="1"/>
  <c r="AC18" i="28"/>
  <c r="AC63" i="28" s="1"/>
  <c r="AB18" i="28"/>
  <c r="AB63" i="28" s="1"/>
  <c r="W18" i="28"/>
  <c r="W63" i="28"/>
  <c r="V18" i="28"/>
  <c r="V63" i="28"/>
  <c r="Q18" i="28"/>
  <c r="AB11" i="28"/>
  <c r="AB56" i="28" s="1"/>
  <c r="E11" i="28"/>
  <c r="AJ8" i="28"/>
  <c r="AJ53" i="28"/>
  <c r="AH8" i="28"/>
  <c r="AH53" i="28" s="1"/>
  <c r="AF8" i="28"/>
  <c r="AF53" i="28" s="1"/>
  <c r="F94" i="27"/>
  <c r="AH91" i="27"/>
  <c r="AF91" i="27"/>
  <c r="AB91" i="27"/>
  <c r="Z91" i="27"/>
  <c r="V91" i="27"/>
  <c r="T91" i="27"/>
  <c r="N91" i="27"/>
  <c r="M91" i="27"/>
  <c r="K91" i="27"/>
  <c r="AF89" i="27"/>
  <c r="Z89" i="27"/>
  <c r="T89" i="27"/>
  <c r="N89" i="27"/>
  <c r="M89" i="27"/>
  <c r="K89" i="27"/>
  <c r="C89" i="27"/>
  <c r="AF87" i="27"/>
  <c r="Z87" i="27"/>
  <c r="T87" i="27"/>
  <c r="N87" i="27"/>
  <c r="M87" i="27"/>
  <c r="K87" i="27"/>
  <c r="C87" i="27"/>
  <c r="AF85" i="27"/>
  <c r="Z85" i="27"/>
  <c r="T85" i="27"/>
  <c r="N85" i="27"/>
  <c r="M85" i="27"/>
  <c r="K85" i="27"/>
  <c r="C85" i="27"/>
  <c r="AF83" i="27"/>
  <c r="Z83" i="27"/>
  <c r="W83" i="27"/>
  <c r="T83" i="27"/>
  <c r="N83" i="27"/>
  <c r="M83" i="27"/>
  <c r="K83" i="27"/>
  <c r="C83" i="27"/>
  <c r="AF81" i="27"/>
  <c r="Z81" i="27"/>
  <c r="T81" i="27"/>
  <c r="N81" i="27"/>
  <c r="M81" i="27"/>
  <c r="K81" i="27"/>
  <c r="C81" i="27"/>
  <c r="AF79" i="27"/>
  <c r="Z79" i="27"/>
  <c r="T79" i="27"/>
  <c r="N79" i="27"/>
  <c r="M79" i="27"/>
  <c r="K79" i="27"/>
  <c r="C79" i="27"/>
  <c r="AF77" i="27"/>
  <c r="Z77" i="27"/>
  <c r="T77" i="27"/>
  <c r="N77" i="27"/>
  <c r="M77" i="27"/>
  <c r="K77" i="27"/>
  <c r="C77" i="27"/>
  <c r="AF75" i="27"/>
  <c r="Z75" i="27"/>
  <c r="T75" i="27"/>
  <c r="N75" i="27"/>
  <c r="M75" i="27"/>
  <c r="K75" i="27"/>
  <c r="C75" i="27"/>
  <c r="AF73" i="27"/>
  <c r="Z73" i="27"/>
  <c r="V73" i="27"/>
  <c r="T73" i="27"/>
  <c r="N73" i="27"/>
  <c r="M73" i="27"/>
  <c r="K73" i="27"/>
  <c r="C73" i="27"/>
  <c r="AF71" i="27"/>
  <c r="Z71" i="27"/>
  <c r="T71" i="27"/>
  <c r="N71" i="27"/>
  <c r="M71" i="27"/>
  <c r="K71" i="27"/>
  <c r="C71" i="27"/>
  <c r="AF69" i="27"/>
  <c r="AC69" i="27"/>
  <c r="Z69" i="27"/>
  <c r="T69" i="27"/>
  <c r="N69" i="27"/>
  <c r="M69" i="27"/>
  <c r="K69" i="27"/>
  <c r="C69" i="27"/>
  <c r="AF67" i="27"/>
  <c r="Z67" i="27"/>
  <c r="T67" i="27"/>
  <c r="N67" i="27"/>
  <c r="M67" i="27"/>
  <c r="K67" i="27"/>
  <c r="C67" i="27"/>
  <c r="AF65" i="27"/>
  <c r="Z65" i="27"/>
  <c r="T65" i="27"/>
  <c r="N65" i="27"/>
  <c r="M65" i="27"/>
  <c r="K65" i="27"/>
  <c r="C65" i="27"/>
  <c r="AF63" i="27"/>
  <c r="Z63" i="27"/>
  <c r="T63" i="27"/>
  <c r="Q63" i="27"/>
  <c r="N63" i="27"/>
  <c r="M63" i="27"/>
  <c r="K63" i="27"/>
  <c r="C63" i="27"/>
  <c r="E56" i="27"/>
  <c r="AH44" i="27"/>
  <c r="AH89" i="27" s="1"/>
  <c r="AC44" i="27"/>
  <c r="AC89" i="27" s="1"/>
  <c r="AB44" i="27"/>
  <c r="AB89" i="27" s="1"/>
  <c r="W44" i="27"/>
  <c r="W89" i="27" s="1"/>
  <c r="V44" i="27"/>
  <c r="V89" i="27" s="1"/>
  <c r="Q44" i="27"/>
  <c r="Q89" i="27" s="1"/>
  <c r="AH42" i="27"/>
  <c r="AH87" i="27" s="1"/>
  <c r="AC42" i="27"/>
  <c r="AC87" i="27"/>
  <c r="AB42" i="27"/>
  <c r="AB87" i="27" s="1"/>
  <c r="W42" i="27"/>
  <c r="W87" i="27" s="1"/>
  <c r="V42" i="27"/>
  <c r="V87" i="27"/>
  <c r="Q42" i="27"/>
  <c r="Q87" i="27" s="1"/>
  <c r="AH40" i="27"/>
  <c r="AH85" i="27" s="1"/>
  <c r="AC40" i="27"/>
  <c r="AC85" i="27"/>
  <c r="AB40" i="27"/>
  <c r="AB85" i="27" s="1"/>
  <c r="W40" i="27"/>
  <c r="W85" i="27" s="1"/>
  <c r="V40" i="27"/>
  <c r="V85" i="27" s="1"/>
  <c r="Q40" i="27"/>
  <c r="Q85" i="27"/>
  <c r="AH38" i="27"/>
  <c r="AH83" i="27" s="1"/>
  <c r="AC38" i="27"/>
  <c r="AC83" i="27"/>
  <c r="AB38" i="27"/>
  <c r="AB83" i="27"/>
  <c r="W38" i="27"/>
  <c r="V38" i="27"/>
  <c r="V83" i="27"/>
  <c r="Q38" i="27"/>
  <c r="AH36" i="27"/>
  <c r="AH81" i="27" s="1"/>
  <c r="AC36" i="27"/>
  <c r="AC81" i="27"/>
  <c r="AB36" i="27"/>
  <c r="AB81" i="27" s="1"/>
  <c r="W36" i="27"/>
  <c r="W81" i="27" s="1"/>
  <c r="V36" i="27"/>
  <c r="V81" i="27" s="1"/>
  <c r="Q36" i="27"/>
  <c r="Q81" i="27"/>
  <c r="AH34" i="27"/>
  <c r="AH79" i="27"/>
  <c r="AC34" i="27"/>
  <c r="AC79" i="27" s="1"/>
  <c r="AB34" i="27"/>
  <c r="AB79" i="27"/>
  <c r="W34" i="27"/>
  <c r="W79" i="27"/>
  <c r="V34" i="27"/>
  <c r="V79" i="27" s="1"/>
  <c r="Q34" i="27"/>
  <c r="Q79" i="27"/>
  <c r="AH32" i="27"/>
  <c r="AH77" i="27" s="1"/>
  <c r="AC32" i="27"/>
  <c r="AC77" i="27"/>
  <c r="AB32" i="27"/>
  <c r="AB77" i="27" s="1"/>
  <c r="W32" i="27"/>
  <c r="W77" i="27" s="1"/>
  <c r="V32" i="27"/>
  <c r="V77" i="27"/>
  <c r="Q32" i="27"/>
  <c r="Q77" i="27" s="1"/>
  <c r="AH30" i="27"/>
  <c r="AH75" i="27" s="1"/>
  <c r="AC30" i="27"/>
  <c r="AC75" i="27"/>
  <c r="AB30" i="27"/>
  <c r="AB75" i="27" s="1"/>
  <c r="W30" i="27"/>
  <c r="W75" i="27" s="1"/>
  <c r="V30" i="27"/>
  <c r="V75" i="27"/>
  <c r="Q30" i="27"/>
  <c r="Q75" i="27" s="1"/>
  <c r="AI30" i="27"/>
  <c r="AI75" i="27" s="1"/>
  <c r="AH28" i="27"/>
  <c r="AH73" i="27" s="1"/>
  <c r="AC28" i="27"/>
  <c r="AC73" i="27"/>
  <c r="AB28" i="27"/>
  <c r="AB73" i="27"/>
  <c r="W28" i="27"/>
  <c r="W73" i="27" s="1"/>
  <c r="V28" i="27"/>
  <c r="Q28" i="27"/>
  <c r="Q73" i="27"/>
  <c r="AH26" i="27"/>
  <c r="AH71" i="27" s="1"/>
  <c r="AC26" i="27"/>
  <c r="AC71" i="27" s="1"/>
  <c r="AB26" i="27"/>
  <c r="AB71" i="27" s="1"/>
  <c r="W26" i="27"/>
  <c r="W71" i="27"/>
  <c r="V26" i="27"/>
  <c r="V71" i="27"/>
  <c r="Q26" i="27"/>
  <c r="AH24" i="27"/>
  <c r="AH69" i="27" s="1"/>
  <c r="AC24" i="27"/>
  <c r="AB24" i="27"/>
  <c r="AB69" i="27" s="1"/>
  <c r="W24" i="27"/>
  <c r="V24" i="27"/>
  <c r="V69" i="27" s="1"/>
  <c r="Q24" i="27"/>
  <c r="AH22" i="27"/>
  <c r="AH67" i="27" s="1"/>
  <c r="AC22" i="27"/>
  <c r="AC67" i="27" s="1"/>
  <c r="AB22" i="27"/>
  <c r="AB67" i="27"/>
  <c r="W22" i="27"/>
  <c r="V22" i="27"/>
  <c r="V67" i="27"/>
  <c r="Q22" i="27"/>
  <c r="AI22" i="27" s="1"/>
  <c r="AI67" i="27" s="1"/>
  <c r="AH20" i="27"/>
  <c r="AH65" i="27" s="1"/>
  <c r="AC20" i="27"/>
  <c r="AC65" i="27" s="1"/>
  <c r="AB20" i="27"/>
  <c r="AB65" i="27"/>
  <c r="W20" i="27"/>
  <c r="W65" i="27" s="1"/>
  <c r="V20" i="27"/>
  <c r="V65" i="27" s="1"/>
  <c r="Q20" i="27"/>
  <c r="Q65" i="27"/>
  <c r="AH18" i="27"/>
  <c r="AH63" i="27" s="1"/>
  <c r="AC18" i="27"/>
  <c r="AB18" i="27"/>
  <c r="AB63" i="27" s="1"/>
  <c r="W18" i="27"/>
  <c r="W63" i="27"/>
  <c r="V18" i="27"/>
  <c r="V63" i="27" s="1"/>
  <c r="Q18" i="27"/>
  <c r="AB11" i="27"/>
  <c r="AB56" i="27"/>
  <c r="E11" i="27"/>
  <c r="AJ8" i="27"/>
  <c r="AJ53" i="27" s="1"/>
  <c r="AH8" i="27"/>
  <c r="AH53" i="27" s="1"/>
  <c r="AF8" i="27"/>
  <c r="AF53" i="27" s="1"/>
  <c r="F94" i="26"/>
  <c r="AH91" i="26"/>
  <c r="AF91" i="26"/>
  <c r="AB91" i="26"/>
  <c r="Z91" i="26"/>
  <c r="V91" i="26"/>
  <c r="T91" i="26"/>
  <c r="N91" i="26"/>
  <c r="M91" i="26"/>
  <c r="K91" i="26"/>
  <c r="AF89" i="26"/>
  <c r="Z89" i="26"/>
  <c r="V89" i="26"/>
  <c r="T89" i="26"/>
  <c r="N89" i="26"/>
  <c r="M89" i="26"/>
  <c r="K89" i="26"/>
  <c r="C89" i="26"/>
  <c r="AF87" i="26"/>
  <c r="Z87" i="26"/>
  <c r="T87" i="26"/>
  <c r="N87" i="26"/>
  <c r="M87" i="26"/>
  <c r="K87" i="26"/>
  <c r="C87" i="26"/>
  <c r="AF85" i="26"/>
  <c r="Z85" i="26"/>
  <c r="T85" i="26"/>
  <c r="N85" i="26"/>
  <c r="M85" i="26"/>
  <c r="K85" i="26"/>
  <c r="C85" i="26"/>
  <c r="AF83" i="26"/>
  <c r="Z83" i="26"/>
  <c r="T83" i="26"/>
  <c r="N83" i="26"/>
  <c r="M83" i="26"/>
  <c r="K83" i="26"/>
  <c r="C83" i="26"/>
  <c r="AF81" i="26"/>
  <c r="Z81" i="26"/>
  <c r="T81" i="26"/>
  <c r="N81" i="26"/>
  <c r="M81" i="26"/>
  <c r="K81" i="26"/>
  <c r="C81" i="26"/>
  <c r="AF79" i="26"/>
  <c r="Z79" i="26"/>
  <c r="T79" i="26"/>
  <c r="N79" i="26"/>
  <c r="M79" i="26"/>
  <c r="K79" i="26"/>
  <c r="C79" i="26"/>
  <c r="AF77" i="26"/>
  <c r="Z77" i="26"/>
  <c r="T77" i="26"/>
  <c r="N77" i="26"/>
  <c r="M77" i="26"/>
  <c r="K77" i="26"/>
  <c r="C77" i="26"/>
  <c r="AF75" i="26"/>
  <c r="Z75" i="26"/>
  <c r="V75" i="26"/>
  <c r="T75" i="26"/>
  <c r="N75" i="26"/>
  <c r="M75" i="26"/>
  <c r="K75" i="26"/>
  <c r="C75" i="26"/>
  <c r="AH73" i="26"/>
  <c r="AF73" i="26"/>
  <c r="Z73" i="26"/>
  <c r="T73" i="26"/>
  <c r="Q73" i="26"/>
  <c r="N73" i="26"/>
  <c r="M73" i="26"/>
  <c r="K73" i="26"/>
  <c r="C73" i="26"/>
  <c r="AF71" i="26"/>
  <c r="Z71" i="26"/>
  <c r="T71" i="26"/>
  <c r="N71" i="26"/>
  <c r="M71" i="26"/>
  <c r="K71" i="26"/>
  <c r="C71" i="26"/>
  <c r="AF69" i="26"/>
  <c r="Z69" i="26"/>
  <c r="T69" i="26"/>
  <c r="N69" i="26"/>
  <c r="M69" i="26"/>
  <c r="K69" i="26"/>
  <c r="C69" i="26"/>
  <c r="AF67" i="26"/>
  <c r="Z67" i="26"/>
  <c r="T67" i="26"/>
  <c r="N67" i="26"/>
  <c r="M67" i="26"/>
  <c r="K67" i="26"/>
  <c r="C67" i="26"/>
  <c r="AF65" i="26"/>
  <c r="Z65" i="26"/>
  <c r="T65" i="26"/>
  <c r="N65" i="26"/>
  <c r="M65" i="26"/>
  <c r="K65" i="26"/>
  <c r="C65" i="26"/>
  <c r="AF63" i="26"/>
  <c r="Z63" i="26"/>
  <c r="T63" i="26"/>
  <c r="N63" i="26"/>
  <c r="M63" i="26"/>
  <c r="K63" i="26"/>
  <c r="C63" i="26"/>
  <c r="E56" i="26"/>
  <c r="AH44" i="26"/>
  <c r="AH89" i="26" s="1"/>
  <c r="AC44" i="26"/>
  <c r="AC89" i="26" s="1"/>
  <c r="AB44" i="26"/>
  <c r="AB89" i="26"/>
  <c r="W44" i="26"/>
  <c r="V44" i="26"/>
  <c r="Q44" i="26"/>
  <c r="Q89" i="26" s="1"/>
  <c r="AH42" i="26"/>
  <c r="AH87" i="26"/>
  <c r="AC42" i="26"/>
  <c r="AC87" i="26" s="1"/>
  <c r="AB42" i="26"/>
  <c r="AB87" i="26" s="1"/>
  <c r="W42" i="26"/>
  <c r="W87" i="26"/>
  <c r="V42" i="26"/>
  <c r="V87" i="26" s="1"/>
  <c r="Q42" i="26"/>
  <c r="Q87" i="26" s="1"/>
  <c r="AH40" i="26"/>
  <c r="AH85" i="26" s="1"/>
  <c r="AC40" i="26"/>
  <c r="AC85" i="26" s="1"/>
  <c r="AB40" i="26"/>
  <c r="AB85" i="26" s="1"/>
  <c r="W40" i="26"/>
  <c r="W85" i="26"/>
  <c r="V40" i="26"/>
  <c r="V85" i="26" s="1"/>
  <c r="Q40" i="26"/>
  <c r="AI40" i="26" s="1"/>
  <c r="AI85" i="26" s="1"/>
  <c r="AH38" i="26"/>
  <c r="AH83" i="26"/>
  <c r="AC38" i="26"/>
  <c r="AC83" i="26" s="1"/>
  <c r="AB38" i="26"/>
  <c r="AB83" i="26" s="1"/>
  <c r="W38" i="26"/>
  <c r="W83" i="26"/>
  <c r="V38" i="26"/>
  <c r="V83" i="26" s="1"/>
  <c r="Q38" i="26"/>
  <c r="AI38" i="26" s="1"/>
  <c r="AI83" i="26" s="1"/>
  <c r="AH36" i="26"/>
  <c r="AH81" i="26" s="1"/>
  <c r="AC36" i="26"/>
  <c r="AC81" i="26"/>
  <c r="AB36" i="26"/>
  <c r="AB81" i="26" s="1"/>
  <c r="W36" i="26"/>
  <c r="V36" i="26"/>
  <c r="V81" i="26" s="1"/>
  <c r="Q36" i="26"/>
  <c r="Q81" i="26" s="1"/>
  <c r="AH34" i="26"/>
  <c r="AH79" i="26" s="1"/>
  <c r="AC34" i="26"/>
  <c r="AC79" i="26" s="1"/>
  <c r="AB34" i="26"/>
  <c r="AB79" i="26"/>
  <c r="W34" i="26"/>
  <c r="W79" i="26" s="1"/>
  <c r="V34" i="26"/>
  <c r="V79" i="26" s="1"/>
  <c r="Q34" i="26"/>
  <c r="Q79" i="26" s="1"/>
  <c r="AH32" i="26"/>
  <c r="AH77" i="26" s="1"/>
  <c r="AC32" i="26"/>
  <c r="AC77" i="26" s="1"/>
  <c r="AB32" i="26"/>
  <c r="AB77" i="26"/>
  <c r="W32" i="26"/>
  <c r="W77" i="26" s="1"/>
  <c r="V32" i="26"/>
  <c r="V77" i="26" s="1"/>
  <c r="Q32" i="26"/>
  <c r="AH30" i="26"/>
  <c r="AH75" i="26" s="1"/>
  <c r="AC30" i="26"/>
  <c r="AC75" i="26" s="1"/>
  <c r="AB30" i="26"/>
  <c r="AB75" i="26"/>
  <c r="W30" i="26"/>
  <c r="W75" i="26"/>
  <c r="V30" i="26"/>
  <c r="Q30" i="26"/>
  <c r="Q75" i="26" s="1"/>
  <c r="AH28" i="26"/>
  <c r="AC28" i="26"/>
  <c r="AC73" i="26" s="1"/>
  <c r="AB28" i="26"/>
  <c r="AB73" i="26"/>
  <c r="W28" i="26"/>
  <c r="V28" i="26"/>
  <c r="V73" i="26" s="1"/>
  <c r="Q28" i="26"/>
  <c r="AH26" i="26"/>
  <c r="AH71" i="26"/>
  <c r="AC26" i="26"/>
  <c r="AC71" i="26" s="1"/>
  <c r="AB26" i="26"/>
  <c r="AB71" i="26" s="1"/>
  <c r="W26" i="26"/>
  <c r="W71" i="26"/>
  <c r="V26" i="26"/>
  <c r="V71" i="26"/>
  <c r="Q26" i="26"/>
  <c r="Q71" i="26" s="1"/>
  <c r="AH24" i="26"/>
  <c r="AH69" i="26" s="1"/>
  <c r="AC24" i="26"/>
  <c r="AC69" i="26"/>
  <c r="AB24" i="26"/>
  <c r="AB69" i="26" s="1"/>
  <c r="W24" i="26"/>
  <c r="W69" i="26"/>
  <c r="V24" i="26"/>
  <c r="V69" i="26" s="1"/>
  <c r="Q24" i="26"/>
  <c r="Q46" i="26" s="1"/>
  <c r="AH22" i="26"/>
  <c r="AH67" i="26"/>
  <c r="AC22" i="26"/>
  <c r="AC67" i="26" s="1"/>
  <c r="AB22" i="26"/>
  <c r="AB67" i="26" s="1"/>
  <c r="W22" i="26"/>
  <c r="W67" i="26" s="1"/>
  <c r="V22" i="26"/>
  <c r="V67" i="26" s="1"/>
  <c r="Q22" i="26"/>
  <c r="Q67" i="26" s="1"/>
  <c r="AI22" i="26"/>
  <c r="AI67" i="26" s="1"/>
  <c r="AH20" i="26"/>
  <c r="AH65" i="26" s="1"/>
  <c r="AC20" i="26"/>
  <c r="AC65" i="26"/>
  <c r="AB20" i="26"/>
  <c r="AB65" i="26"/>
  <c r="W20" i="26"/>
  <c r="V20" i="26"/>
  <c r="V65" i="26" s="1"/>
  <c r="Q20" i="26"/>
  <c r="Q65" i="26" s="1"/>
  <c r="AH18" i="26"/>
  <c r="AH63" i="26" s="1"/>
  <c r="AC18" i="26"/>
  <c r="AC63" i="26" s="1"/>
  <c r="AB18" i="26"/>
  <c r="AB63" i="26"/>
  <c r="W18" i="26"/>
  <c r="V18" i="26"/>
  <c r="V63" i="26"/>
  <c r="Q18" i="26"/>
  <c r="Q63" i="26" s="1"/>
  <c r="AB11" i="26"/>
  <c r="AB56" i="26" s="1"/>
  <c r="E11" i="26"/>
  <c r="AJ8" i="26"/>
  <c r="AJ53" i="26" s="1"/>
  <c r="AH8" i="26"/>
  <c r="AH53" i="26" s="1"/>
  <c r="AF8" i="26"/>
  <c r="AF53" i="26" s="1"/>
  <c r="F94" i="25"/>
  <c r="AH91" i="25"/>
  <c r="AF91" i="25"/>
  <c r="AB91" i="25"/>
  <c r="Z91" i="25"/>
  <c r="V91" i="25"/>
  <c r="T91" i="25"/>
  <c r="N91" i="25"/>
  <c r="M91" i="25"/>
  <c r="K91" i="25"/>
  <c r="AF89" i="25"/>
  <c r="Z89" i="25"/>
  <c r="W89" i="25"/>
  <c r="T89" i="25"/>
  <c r="N89" i="25"/>
  <c r="M89" i="25"/>
  <c r="K89" i="25"/>
  <c r="C89" i="25"/>
  <c r="AF87" i="25"/>
  <c r="Z87" i="25"/>
  <c r="T87" i="25"/>
  <c r="N87" i="25"/>
  <c r="M87" i="25"/>
  <c r="K87" i="25"/>
  <c r="C87" i="25"/>
  <c r="AF85" i="25"/>
  <c r="Z85" i="25"/>
  <c r="T85" i="25"/>
  <c r="N85" i="25"/>
  <c r="M85" i="25"/>
  <c r="K85" i="25"/>
  <c r="C85" i="25"/>
  <c r="AF83" i="25"/>
  <c r="Z83" i="25"/>
  <c r="T83" i="25"/>
  <c r="N83" i="25"/>
  <c r="M83" i="25"/>
  <c r="K83" i="25"/>
  <c r="C83" i="25"/>
  <c r="AF81" i="25"/>
  <c r="Z81" i="25"/>
  <c r="T81" i="25"/>
  <c r="N81" i="25"/>
  <c r="M81" i="25"/>
  <c r="K81" i="25"/>
  <c r="C81" i="25"/>
  <c r="AF79" i="25"/>
  <c r="Z79" i="25"/>
  <c r="T79" i="25"/>
  <c r="N79" i="25"/>
  <c r="M79" i="25"/>
  <c r="K79" i="25"/>
  <c r="C79" i="25"/>
  <c r="AF77" i="25"/>
  <c r="Z77" i="25"/>
  <c r="W77" i="25"/>
  <c r="T77" i="25"/>
  <c r="N77" i="25"/>
  <c r="M77" i="25"/>
  <c r="K77" i="25"/>
  <c r="C77" i="25"/>
  <c r="AF75" i="25"/>
  <c r="AB75" i="25"/>
  <c r="Z75" i="25"/>
  <c r="T75" i="25"/>
  <c r="N75" i="25"/>
  <c r="M75" i="25"/>
  <c r="K75" i="25"/>
  <c r="C75" i="25"/>
  <c r="AF73" i="25"/>
  <c r="Z73" i="25"/>
  <c r="T73" i="25"/>
  <c r="Q73" i="25"/>
  <c r="N73" i="25"/>
  <c r="M73" i="25"/>
  <c r="K73" i="25"/>
  <c r="C73" i="25"/>
  <c r="AF71" i="25"/>
  <c r="AB71" i="25"/>
  <c r="Z71" i="25"/>
  <c r="T71" i="25"/>
  <c r="N71" i="25"/>
  <c r="M71" i="25"/>
  <c r="K71" i="25"/>
  <c r="C71" i="25"/>
  <c r="AH69" i="25"/>
  <c r="AF69" i="25"/>
  <c r="Z69" i="25"/>
  <c r="T69" i="25"/>
  <c r="N69" i="25"/>
  <c r="M69" i="25"/>
  <c r="K69" i="25"/>
  <c r="C69" i="25"/>
  <c r="AF67" i="25"/>
  <c r="Z67" i="25"/>
  <c r="T67" i="25"/>
  <c r="N67" i="25"/>
  <c r="M67" i="25"/>
  <c r="K67" i="25"/>
  <c r="AF65" i="25"/>
  <c r="Z65" i="25"/>
  <c r="T65" i="25"/>
  <c r="N65" i="25"/>
  <c r="M65" i="25"/>
  <c r="K65" i="25"/>
  <c r="C65" i="25"/>
  <c r="AF63" i="25"/>
  <c r="Z63" i="25"/>
  <c r="T63" i="25"/>
  <c r="N63" i="25"/>
  <c r="M63" i="25"/>
  <c r="K63" i="25"/>
  <c r="C63" i="25"/>
  <c r="E56" i="25"/>
  <c r="AH44" i="25"/>
  <c r="AH89" i="25" s="1"/>
  <c r="AC44" i="25"/>
  <c r="AC89" i="25"/>
  <c r="AB44" i="25"/>
  <c r="AB89" i="25"/>
  <c r="W44" i="25"/>
  <c r="V44" i="25"/>
  <c r="V89" i="25"/>
  <c r="Q44" i="25"/>
  <c r="AH42" i="25"/>
  <c r="AH87" i="25" s="1"/>
  <c r="AC42" i="25"/>
  <c r="AC87" i="25"/>
  <c r="AB42" i="25"/>
  <c r="AB87" i="25" s="1"/>
  <c r="W42" i="25"/>
  <c r="W87" i="25" s="1"/>
  <c r="V42" i="25"/>
  <c r="V87" i="25"/>
  <c r="Q42" i="25"/>
  <c r="Q87" i="25"/>
  <c r="AH40" i="25"/>
  <c r="AH85" i="25" s="1"/>
  <c r="AC40" i="25"/>
  <c r="AC85" i="25"/>
  <c r="AB40" i="25"/>
  <c r="AB85" i="25"/>
  <c r="W40" i="25"/>
  <c r="W85" i="25" s="1"/>
  <c r="V40" i="25"/>
  <c r="V85" i="25" s="1"/>
  <c r="Q40" i="25"/>
  <c r="AI40" i="25"/>
  <c r="AI85" i="25"/>
  <c r="AH38" i="25"/>
  <c r="AH83" i="25" s="1"/>
  <c r="AC38" i="25"/>
  <c r="AC83" i="25"/>
  <c r="AB38" i="25"/>
  <c r="AB83" i="25" s="1"/>
  <c r="W38" i="25"/>
  <c r="V38" i="25"/>
  <c r="V83" i="25" s="1"/>
  <c r="Q38" i="25"/>
  <c r="Q83" i="25"/>
  <c r="AH36" i="25"/>
  <c r="AH81" i="25" s="1"/>
  <c r="AC36" i="25"/>
  <c r="AC81" i="25" s="1"/>
  <c r="AB36" i="25"/>
  <c r="AB81" i="25"/>
  <c r="W36" i="25"/>
  <c r="W81" i="25" s="1"/>
  <c r="V36" i="25"/>
  <c r="V81" i="25"/>
  <c r="Q36" i="25"/>
  <c r="AI36" i="25" s="1"/>
  <c r="AI81" i="25" s="1"/>
  <c r="Q81" i="25"/>
  <c r="AH34" i="25"/>
  <c r="AH79" i="25" s="1"/>
  <c r="AC34" i="25"/>
  <c r="AC79" i="25" s="1"/>
  <c r="AB34" i="25"/>
  <c r="AB79" i="25" s="1"/>
  <c r="W34" i="25"/>
  <c r="W79" i="25"/>
  <c r="V34" i="25"/>
  <c r="V79" i="25" s="1"/>
  <c r="Q34" i="25"/>
  <c r="Q79" i="25" s="1"/>
  <c r="AH32" i="25"/>
  <c r="AH77" i="25"/>
  <c r="AC32" i="25"/>
  <c r="AC77" i="25"/>
  <c r="AB32" i="25"/>
  <c r="AB77" i="25" s="1"/>
  <c r="W32" i="25"/>
  <c r="V32" i="25"/>
  <c r="V77" i="25"/>
  <c r="Q32" i="25"/>
  <c r="AH30" i="25"/>
  <c r="AH75" i="25"/>
  <c r="AC30" i="25"/>
  <c r="AC75" i="25" s="1"/>
  <c r="AB30" i="25"/>
  <c r="W30" i="25"/>
  <c r="W75" i="25"/>
  <c r="V30" i="25"/>
  <c r="V75" i="25" s="1"/>
  <c r="Q30" i="25"/>
  <c r="AI30" i="25" s="1"/>
  <c r="AI75" i="25" s="1"/>
  <c r="AH28" i="25"/>
  <c r="AH73" i="25"/>
  <c r="AC28" i="25"/>
  <c r="AB28" i="25"/>
  <c r="AB73" i="25" s="1"/>
  <c r="W28" i="25"/>
  <c r="W73" i="25" s="1"/>
  <c r="V28" i="25"/>
  <c r="V73" i="25" s="1"/>
  <c r="Q28" i="25"/>
  <c r="AH26" i="25"/>
  <c r="AH71" i="25"/>
  <c r="AC26" i="25"/>
  <c r="AB26" i="25"/>
  <c r="W26" i="25"/>
  <c r="W71" i="25"/>
  <c r="V26" i="25"/>
  <c r="V71" i="25"/>
  <c r="Q26" i="25"/>
  <c r="Q71" i="25" s="1"/>
  <c r="AH24" i="25"/>
  <c r="AC24" i="25"/>
  <c r="AC69" i="25"/>
  <c r="AB24" i="25"/>
  <c r="AB69" i="25" s="1"/>
  <c r="W24" i="25"/>
  <c r="W69" i="25" s="1"/>
  <c r="V24" i="25"/>
  <c r="V69" i="25"/>
  <c r="Q24" i="25"/>
  <c r="AI24" i="25"/>
  <c r="AI69" i="25" s="1"/>
  <c r="AH22" i="25"/>
  <c r="AH67" i="25" s="1"/>
  <c r="AC22" i="25"/>
  <c r="AC67" i="25" s="1"/>
  <c r="AB22" i="25"/>
  <c r="AB67" i="25" s="1"/>
  <c r="W22" i="25"/>
  <c r="V22" i="25"/>
  <c r="V67" i="25" s="1"/>
  <c r="Q22" i="25"/>
  <c r="Q67" i="25"/>
  <c r="AH20" i="25"/>
  <c r="AH65" i="25"/>
  <c r="AC20" i="25"/>
  <c r="AC65" i="25" s="1"/>
  <c r="AB20" i="25"/>
  <c r="AB65" i="25"/>
  <c r="W20" i="25"/>
  <c r="W65" i="25" s="1"/>
  <c r="AI20" i="25"/>
  <c r="AI65" i="25" s="1"/>
  <c r="V20" i="25"/>
  <c r="V65" i="25" s="1"/>
  <c r="Q20" i="25"/>
  <c r="Q65" i="25" s="1"/>
  <c r="AH18" i="25"/>
  <c r="AH63" i="25"/>
  <c r="AC18" i="25"/>
  <c r="AB18" i="25"/>
  <c r="AB63" i="25" s="1"/>
  <c r="W18" i="25"/>
  <c r="W46" i="25"/>
  <c r="V18" i="25"/>
  <c r="V63" i="25" s="1"/>
  <c r="Q18" i="25"/>
  <c r="AB11" i="25"/>
  <c r="AB56" i="25" s="1"/>
  <c r="E11" i="25"/>
  <c r="AJ8" i="25"/>
  <c r="AJ53" i="25" s="1"/>
  <c r="AH8" i="25"/>
  <c r="AH53" i="25"/>
  <c r="AF8" i="25"/>
  <c r="AF53" i="25" s="1"/>
  <c r="F94" i="24"/>
  <c r="AH91" i="24"/>
  <c r="AF91" i="24"/>
  <c r="AB91" i="24"/>
  <c r="Z91" i="24"/>
  <c r="V91" i="24"/>
  <c r="T91" i="24"/>
  <c r="N91" i="24"/>
  <c r="M91" i="24"/>
  <c r="K91" i="24"/>
  <c r="AF89" i="24"/>
  <c r="Z89" i="24"/>
  <c r="V89" i="24"/>
  <c r="T89" i="24"/>
  <c r="N89" i="24"/>
  <c r="M89" i="24"/>
  <c r="K89" i="24"/>
  <c r="C89" i="24"/>
  <c r="AH87" i="24"/>
  <c r="AF87" i="24"/>
  <c r="Z87" i="24"/>
  <c r="T87" i="24"/>
  <c r="N87" i="24"/>
  <c r="M87" i="24"/>
  <c r="K87" i="24"/>
  <c r="C87" i="24"/>
  <c r="AF85" i="24"/>
  <c r="Z85" i="24"/>
  <c r="T85" i="24"/>
  <c r="N85" i="24"/>
  <c r="M85" i="24"/>
  <c r="K85" i="24"/>
  <c r="C85" i="24"/>
  <c r="AF83" i="24"/>
  <c r="Z83" i="24"/>
  <c r="T83" i="24"/>
  <c r="N83" i="24"/>
  <c r="M83" i="24"/>
  <c r="K83" i="24"/>
  <c r="C83" i="24"/>
  <c r="AF81" i="24"/>
  <c r="Z81" i="24"/>
  <c r="T81" i="24"/>
  <c r="N81" i="24"/>
  <c r="M81" i="24"/>
  <c r="K81" i="24"/>
  <c r="C81" i="24"/>
  <c r="AF79" i="24"/>
  <c r="Z79" i="24"/>
  <c r="T79" i="24"/>
  <c r="N79" i="24"/>
  <c r="M79" i="24"/>
  <c r="K79" i="24"/>
  <c r="C79" i="24"/>
  <c r="AF77" i="24"/>
  <c r="Z77" i="24"/>
  <c r="T77" i="24"/>
  <c r="N77" i="24"/>
  <c r="M77" i="24"/>
  <c r="K77" i="24"/>
  <c r="C77" i="24"/>
  <c r="AF75" i="24"/>
  <c r="Z75" i="24"/>
  <c r="W75" i="24"/>
  <c r="T75" i="24"/>
  <c r="N75" i="24"/>
  <c r="M75" i="24"/>
  <c r="K75" i="24"/>
  <c r="C75" i="24"/>
  <c r="AF73" i="24"/>
  <c r="Z73" i="24"/>
  <c r="T73" i="24"/>
  <c r="N73" i="24"/>
  <c r="M73" i="24"/>
  <c r="K73" i="24"/>
  <c r="C73" i="24"/>
  <c r="AF71" i="24"/>
  <c r="Z71" i="24"/>
  <c r="T71" i="24"/>
  <c r="Q71" i="24"/>
  <c r="N71" i="24"/>
  <c r="M71" i="24"/>
  <c r="K71" i="24"/>
  <c r="C71" i="24"/>
  <c r="AF69" i="24"/>
  <c r="AC69" i="24"/>
  <c r="AB69" i="24"/>
  <c r="Z69" i="24"/>
  <c r="T69" i="24"/>
  <c r="N69" i="24"/>
  <c r="M69" i="24"/>
  <c r="K69" i="24"/>
  <c r="C69" i="24"/>
  <c r="AF67" i="24"/>
  <c r="Z67" i="24"/>
  <c r="T67" i="24"/>
  <c r="N67" i="24"/>
  <c r="M67" i="24"/>
  <c r="K67" i="24"/>
  <c r="C67" i="24"/>
  <c r="AF65" i="24"/>
  <c r="Z65" i="24"/>
  <c r="T65" i="24"/>
  <c r="N65" i="24"/>
  <c r="M65" i="24"/>
  <c r="K65" i="24"/>
  <c r="C65" i="24"/>
  <c r="AH63" i="24"/>
  <c r="AF63" i="24"/>
  <c r="Z63" i="24"/>
  <c r="T63" i="24"/>
  <c r="N63" i="24"/>
  <c r="M63" i="24"/>
  <c r="K63" i="24"/>
  <c r="C63" i="24"/>
  <c r="E56" i="24"/>
  <c r="AH44" i="24"/>
  <c r="AH89" i="24"/>
  <c r="AC44" i="24"/>
  <c r="AC89" i="24"/>
  <c r="AB44" i="24"/>
  <c r="AB89" i="24" s="1"/>
  <c r="W44" i="24"/>
  <c r="W89" i="24"/>
  <c r="V44" i="24"/>
  <c r="Q44" i="24"/>
  <c r="AI44" i="24" s="1"/>
  <c r="AI89" i="24" s="1"/>
  <c r="AH42" i="24"/>
  <c r="AC42" i="24"/>
  <c r="AC87" i="24" s="1"/>
  <c r="AB42" i="24"/>
  <c r="AB87" i="24"/>
  <c r="W42" i="24"/>
  <c r="W87" i="24" s="1"/>
  <c r="V42" i="24"/>
  <c r="V87" i="24" s="1"/>
  <c r="Q42" i="24"/>
  <c r="Q87" i="24" s="1"/>
  <c r="AH40" i="24"/>
  <c r="AH85" i="24"/>
  <c r="AC40" i="24"/>
  <c r="AC85" i="24" s="1"/>
  <c r="AB40" i="24"/>
  <c r="AB85" i="24" s="1"/>
  <c r="W40" i="24"/>
  <c r="W85" i="24" s="1"/>
  <c r="V40" i="24"/>
  <c r="V85" i="24"/>
  <c r="Q40" i="24"/>
  <c r="AH38" i="24"/>
  <c r="AH83" i="24" s="1"/>
  <c r="AC38" i="24"/>
  <c r="AC83" i="24"/>
  <c r="AB38" i="24"/>
  <c r="AB83" i="24" s="1"/>
  <c r="W38" i="24"/>
  <c r="W83" i="24" s="1"/>
  <c r="V38" i="24"/>
  <c r="V83" i="24"/>
  <c r="Q38" i="24"/>
  <c r="AI38" i="24"/>
  <c r="AI83" i="24" s="1"/>
  <c r="AH36" i="24"/>
  <c r="AH81" i="24"/>
  <c r="AC36" i="24"/>
  <c r="AC81" i="24"/>
  <c r="AB36" i="24"/>
  <c r="AB81" i="24" s="1"/>
  <c r="W36" i="24"/>
  <c r="W81" i="24"/>
  <c r="V36" i="24"/>
  <c r="V81" i="24" s="1"/>
  <c r="Q36" i="24"/>
  <c r="Q81" i="24" s="1"/>
  <c r="AH34" i="24"/>
  <c r="AH79" i="24" s="1"/>
  <c r="AC34" i="24"/>
  <c r="AC79" i="24" s="1"/>
  <c r="AB34" i="24"/>
  <c r="AB79" i="24"/>
  <c r="W34" i="24"/>
  <c r="W79" i="24"/>
  <c r="V34" i="24"/>
  <c r="V79" i="24" s="1"/>
  <c r="Q34" i="24"/>
  <c r="Q79" i="24" s="1"/>
  <c r="AH32" i="24"/>
  <c r="AH77" i="24"/>
  <c r="AC32" i="24"/>
  <c r="AB32" i="24"/>
  <c r="AB77" i="24" s="1"/>
  <c r="W32" i="24"/>
  <c r="W77" i="24"/>
  <c r="V32" i="24"/>
  <c r="V77" i="24"/>
  <c r="Q32" i="24"/>
  <c r="AH30" i="24"/>
  <c r="AH75" i="24"/>
  <c r="AC30" i="24"/>
  <c r="AC75" i="24"/>
  <c r="AB30" i="24"/>
  <c r="AB75" i="24" s="1"/>
  <c r="W30" i="24"/>
  <c r="V30" i="24"/>
  <c r="V75" i="24"/>
  <c r="Q30" i="24"/>
  <c r="AI30" i="24"/>
  <c r="AI75" i="24" s="1"/>
  <c r="AH28" i="24"/>
  <c r="AH73" i="24"/>
  <c r="AC28" i="24"/>
  <c r="AC73" i="24"/>
  <c r="AB28" i="24"/>
  <c r="AB73" i="24" s="1"/>
  <c r="W28" i="24"/>
  <c r="W73" i="24"/>
  <c r="V28" i="24"/>
  <c r="V73" i="24" s="1"/>
  <c r="Q28" i="24"/>
  <c r="Q73" i="24"/>
  <c r="AH26" i="24"/>
  <c r="AH71" i="24" s="1"/>
  <c r="AC26" i="24"/>
  <c r="AC71" i="24"/>
  <c r="AB26" i="24"/>
  <c r="AB71" i="24"/>
  <c r="W26" i="24"/>
  <c r="W46" i="24" s="1"/>
  <c r="V26" i="24"/>
  <c r="V71" i="24"/>
  <c r="Q26" i="24"/>
  <c r="AH24" i="24"/>
  <c r="AH69" i="24"/>
  <c r="AC24" i="24"/>
  <c r="AB24" i="24"/>
  <c r="W24" i="24"/>
  <c r="W69" i="24"/>
  <c r="V24" i="24"/>
  <c r="V69" i="24"/>
  <c r="Q24" i="24"/>
  <c r="Q69" i="24" s="1"/>
  <c r="AH22" i="24"/>
  <c r="AH67" i="24"/>
  <c r="AC22" i="24"/>
  <c r="AC67" i="24"/>
  <c r="AB22" i="24"/>
  <c r="AB67" i="24" s="1"/>
  <c r="W22" i="24"/>
  <c r="W67" i="24" s="1"/>
  <c r="V22" i="24"/>
  <c r="V67" i="24"/>
  <c r="Q22" i="24"/>
  <c r="AH20" i="24"/>
  <c r="AH65" i="24"/>
  <c r="AC20" i="24"/>
  <c r="AC65" i="24"/>
  <c r="AB20" i="24"/>
  <c r="AB65" i="24" s="1"/>
  <c r="W20" i="24"/>
  <c r="W65" i="24"/>
  <c r="V20" i="24"/>
  <c r="V65" i="24" s="1"/>
  <c r="Q20" i="24"/>
  <c r="AH18" i="24"/>
  <c r="AC18" i="24"/>
  <c r="AC63" i="24"/>
  <c r="AB18" i="24"/>
  <c r="AB63" i="24"/>
  <c r="W18" i="24"/>
  <c r="V18" i="24"/>
  <c r="V63" i="24"/>
  <c r="Q18" i="24"/>
  <c r="AB11" i="24"/>
  <c r="AB56" i="24" s="1"/>
  <c r="E11" i="24"/>
  <c r="AJ8" i="24"/>
  <c r="AJ53" i="24" s="1"/>
  <c r="AH8" i="24"/>
  <c r="AH53" i="24" s="1"/>
  <c r="AF8" i="24"/>
  <c r="AF53" i="24" s="1"/>
  <c r="F94" i="23"/>
  <c r="AH91" i="23"/>
  <c r="AF91" i="23"/>
  <c r="AB91" i="23"/>
  <c r="Z91" i="23"/>
  <c r="V91" i="23"/>
  <c r="T91" i="23"/>
  <c r="N91" i="23"/>
  <c r="M91" i="23"/>
  <c r="K91" i="23"/>
  <c r="AH89" i="23"/>
  <c r="AF89" i="23"/>
  <c r="Z89" i="23"/>
  <c r="T89" i="23"/>
  <c r="N89" i="23"/>
  <c r="M89" i="23"/>
  <c r="K89" i="23"/>
  <c r="C89" i="23"/>
  <c r="AF87" i="23"/>
  <c r="Z87" i="23"/>
  <c r="T87" i="23"/>
  <c r="N87" i="23"/>
  <c r="M87" i="23"/>
  <c r="K87" i="23"/>
  <c r="C87" i="23"/>
  <c r="AF85" i="23"/>
  <c r="Z85" i="23"/>
  <c r="T85" i="23"/>
  <c r="N85" i="23"/>
  <c r="M85" i="23"/>
  <c r="K85" i="23"/>
  <c r="C85" i="23"/>
  <c r="AF83" i="23"/>
  <c r="AC83" i="23"/>
  <c r="Z83" i="23"/>
  <c r="T83" i="23"/>
  <c r="N83" i="23"/>
  <c r="M83" i="23"/>
  <c r="K83" i="23"/>
  <c r="C83" i="23"/>
  <c r="AF81" i="23"/>
  <c r="Z81" i="23"/>
  <c r="T81" i="23"/>
  <c r="N81" i="23"/>
  <c r="M81" i="23"/>
  <c r="K81" i="23"/>
  <c r="C81" i="23"/>
  <c r="AF79" i="23"/>
  <c r="Z79" i="23"/>
  <c r="T79" i="23"/>
  <c r="N79" i="23"/>
  <c r="M79" i="23"/>
  <c r="K79" i="23"/>
  <c r="C79" i="23"/>
  <c r="AF77" i="23"/>
  <c r="Z77" i="23"/>
  <c r="T77" i="23"/>
  <c r="N77" i="23"/>
  <c r="M77" i="23"/>
  <c r="K77" i="23"/>
  <c r="C77" i="23"/>
  <c r="AF75" i="23"/>
  <c r="Z75" i="23"/>
  <c r="T75" i="23"/>
  <c r="N75" i="23"/>
  <c r="M75" i="23"/>
  <c r="K75" i="23"/>
  <c r="C75" i="23"/>
  <c r="AF73" i="23"/>
  <c r="Z73" i="23"/>
  <c r="T73" i="23"/>
  <c r="N73" i="23"/>
  <c r="M73" i="23"/>
  <c r="K73" i="23"/>
  <c r="C73" i="23"/>
  <c r="AF71" i="23"/>
  <c r="AC71" i="23"/>
  <c r="Z71" i="23"/>
  <c r="T71" i="23"/>
  <c r="N71" i="23"/>
  <c r="M71" i="23"/>
  <c r="K71" i="23"/>
  <c r="C71" i="23"/>
  <c r="AF69" i="23"/>
  <c r="Z69" i="23"/>
  <c r="T69" i="23"/>
  <c r="N69" i="23"/>
  <c r="M69" i="23"/>
  <c r="K69" i="23"/>
  <c r="C69" i="23"/>
  <c r="AF67" i="23"/>
  <c r="Z67" i="23"/>
  <c r="T67" i="23"/>
  <c r="N67" i="23"/>
  <c r="M67" i="23"/>
  <c r="K67" i="23"/>
  <c r="C67" i="23"/>
  <c r="AH65" i="23"/>
  <c r="AF65" i="23"/>
  <c r="Z65" i="23"/>
  <c r="T65" i="23"/>
  <c r="N65" i="23"/>
  <c r="M65" i="23"/>
  <c r="K65" i="23"/>
  <c r="C65" i="23"/>
  <c r="AF63" i="23"/>
  <c r="Z63" i="23"/>
  <c r="T63" i="23"/>
  <c r="N63" i="23"/>
  <c r="M63" i="23"/>
  <c r="K63" i="23"/>
  <c r="E56" i="23"/>
  <c r="AH44" i="23"/>
  <c r="AC44" i="23"/>
  <c r="AC89" i="23"/>
  <c r="AB44" i="23"/>
  <c r="AB89" i="23"/>
  <c r="W44" i="23"/>
  <c r="W89" i="23" s="1"/>
  <c r="V44" i="23"/>
  <c r="V89" i="23"/>
  <c r="Q44" i="23"/>
  <c r="Q89" i="23"/>
  <c r="AH42" i="23"/>
  <c r="AH87" i="23" s="1"/>
  <c r="AC42" i="23"/>
  <c r="AC87" i="23" s="1"/>
  <c r="AB42" i="23"/>
  <c r="AB87" i="23"/>
  <c r="W42" i="23"/>
  <c r="V42" i="23"/>
  <c r="V87" i="23" s="1"/>
  <c r="Q42" i="23"/>
  <c r="Q87" i="23"/>
  <c r="AI40" i="23"/>
  <c r="AI85" i="23" s="1"/>
  <c r="AH40" i="23"/>
  <c r="AH85" i="23" s="1"/>
  <c r="AC40" i="23"/>
  <c r="AC85" i="23"/>
  <c r="AB40" i="23"/>
  <c r="AB85" i="23"/>
  <c r="W40" i="23"/>
  <c r="W85" i="23" s="1"/>
  <c r="V40" i="23"/>
  <c r="V85" i="23"/>
  <c r="Q40" i="23"/>
  <c r="Q85" i="23"/>
  <c r="AH38" i="23"/>
  <c r="AH83" i="23" s="1"/>
  <c r="AC38" i="23"/>
  <c r="AB38" i="23"/>
  <c r="AB83" i="23"/>
  <c r="W38" i="23"/>
  <c r="W83" i="23" s="1"/>
  <c r="V38" i="23"/>
  <c r="V83" i="23"/>
  <c r="Q38" i="23"/>
  <c r="Q83" i="23"/>
  <c r="AH36" i="23"/>
  <c r="AH81" i="23" s="1"/>
  <c r="AC36" i="23"/>
  <c r="AC81" i="23"/>
  <c r="AB36" i="23"/>
  <c r="AB81" i="23"/>
  <c r="W36" i="23"/>
  <c r="V36" i="23"/>
  <c r="V81" i="23" s="1"/>
  <c r="Q36" i="23"/>
  <c r="Q81" i="23"/>
  <c r="AH34" i="23"/>
  <c r="AH79" i="23" s="1"/>
  <c r="AC34" i="23"/>
  <c r="AC79" i="23" s="1"/>
  <c r="AB34" i="23"/>
  <c r="AB79" i="23"/>
  <c r="W34" i="23"/>
  <c r="W79" i="23"/>
  <c r="V34" i="23"/>
  <c r="V79" i="23" s="1"/>
  <c r="Q34" i="23"/>
  <c r="Q79" i="23"/>
  <c r="AH32" i="23"/>
  <c r="AH77" i="23" s="1"/>
  <c r="AC32" i="23"/>
  <c r="AB32" i="23"/>
  <c r="AB77" i="23" s="1"/>
  <c r="W32" i="23"/>
  <c r="W77" i="23"/>
  <c r="V32" i="23"/>
  <c r="V77" i="23" s="1"/>
  <c r="Q32" i="23"/>
  <c r="Q77" i="23" s="1"/>
  <c r="AH30" i="23"/>
  <c r="AH75" i="23"/>
  <c r="AC30" i="23"/>
  <c r="AB30" i="23"/>
  <c r="AB75" i="23" s="1"/>
  <c r="W30" i="23"/>
  <c r="V30" i="23"/>
  <c r="V75" i="23" s="1"/>
  <c r="Q30" i="23"/>
  <c r="Q75" i="23" s="1"/>
  <c r="AH28" i="23"/>
  <c r="AH73" i="23" s="1"/>
  <c r="AC28" i="23"/>
  <c r="AC73" i="23"/>
  <c r="AB28" i="23"/>
  <c r="AB73" i="23" s="1"/>
  <c r="W28" i="23"/>
  <c r="W73" i="23"/>
  <c r="V28" i="23"/>
  <c r="V73" i="23"/>
  <c r="Q28" i="23"/>
  <c r="Q73" i="23" s="1"/>
  <c r="AH26" i="23"/>
  <c r="AH71" i="23"/>
  <c r="AC26" i="23"/>
  <c r="AB26" i="23"/>
  <c r="AB71" i="23" s="1"/>
  <c r="W26" i="23"/>
  <c r="W71" i="23" s="1"/>
  <c r="V26" i="23"/>
  <c r="V71" i="23"/>
  <c r="Q26" i="23"/>
  <c r="Q71" i="23" s="1"/>
  <c r="AH24" i="23"/>
  <c r="AH69" i="23" s="1"/>
  <c r="AC24" i="23"/>
  <c r="AC69" i="23"/>
  <c r="AB24" i="23"/>
  <c r="AB69" i="23" s="1"/>
  <c r="W24" i="23"/>
  <c r="W69" i="23"/>
  <c r="V24" i="23"/>
  <c r="V69" i="23"/>
  <c r="Q24" i="23"/>
  <c r="AI24" i="23" s="1"/>
  <c r="AI69" i="23" s="1"/>
  <c r="AH22" i="23"/>
  <c r="AH67" i="23"/>
  <c r="AC22" i="23"/>
  <c r="AC67" i="23" s="1"/>
  <c r="AB22" i="23"/>
  <c r="AB67" i="23" s="1"/>
  <c r="W22" i="23"/>
  <c r="V22" i="23"/>
  <c r="V67" i="23"/>
  <c r="Q22" i="23"/>
  <c r="Q67" i="23" s="1"/>
  <c r="AH20" i="23"/>
  <c r="AC20" i="23"/>
  <c r="AC65" i="23"/>
  <c r="AB20" i="23"/>
  <c r="AB65" i="23" s="1"/>
  <c r="W20" i="23"/>
  <c r="W65" i="23"/>
  <c r="V20" i="23"/>
  <c r="V65" i="23"/>
  <c r="Q20" i="23"/>
  <c r="Q46" i="23" s="1"/>
  <c r="Q91" i="23" s="1"/>
  <c r="AH18" i="23"/>
  <c r="AH63" i="23" s="1"/>
  <c r="AC18" i="23"/>
  <c r="AC63" i="23" s="1"/>
  <c r="AB18" i="23"/>
  <c r="AB63" i="23" s="1"/>
  <c r="W18" i="23"/>
  <c r="V18" i="23"/>
  <c r="V63" i="23" s="1"/>
  <c r="Q18" i="23"/>
  <c r="Q63" i="23" s="1"/>
  <c r="AB11" i="23"/>
  <c r="AB56" i="23" s="1"/>
  <c r="AJ8" i="23"/>
  <c r="AJ53" i="23"/>
  <c r="AH8" i="23"/>
  <c r="AH53" i="23" s="1"/>
  <c r="AF8" i="23"/>
  <c r="AF53" i="23" s="1"/>
  <c r="F94" i="22"/>
  <c r="AH91" i="22"/>
  <c r="AF91" i="22"/>
  <c r="AB91" i="22"/>
  <c r="Z91" i="22"/>
  <c r="V91" i="22"/>
  <c r="T91" i="22"/>
  <c r="N91" i="22"/>
  <c r="M91" i="22"/>
  <c r="K91" i="22"/>
  <c r="AF89" i="22"/>
  <c r="Z89" i="22"/>
  <c r="T89" i="22"/>
  <c r="N89" i="22"/>
  <c r="M89" i="22"/>
  <c r="K89" i="22"/>
  <c r="C89" i="22"/>
  <c r="AF87" i="22"/>
  <c r="Z87" i="22"/>
  <c r="T87" i="22"/>
  <c r="N87" i="22"/>
  <c r="M87" i="22"/>
  <c r="K87" i="22"/>
  <c r="C87" i="22"/>
  <c r="AF85" i="22"/>
  <c r="Z85" i="22"/>
  <c r="T85" i="22"/>
  <c r="N85" i="22"/>
  <c r="M85" i="22"/>
  <c r="K85" i="22"/>
  <c r="C85" i="22"/>
  <c r="AF83" i="22"/>
  <c r="Z83" i="22"/>
  <c r="T83" i="22"/>
  <c r="N83" i="22"/>
  <c r="M83" i="22"/>
  <c r="K83" i="22"/>
  <c r="C83" i="22"/>
  <c r="AF81" i="22"/>
  <c r="Z81" i="22"/>
  <c r="T81" i="22"/>
  <c r="N81" i="22"/>
  <c r="M81" i="22"/>
  <c r="K81" i="22"/>
  <c r="C81" i="22"/>
  <c r="AF79" i="22"/>
  <c r="Z79" i="22"/>
  <c r="T79" i="22"/>
  <c r="N79" i="22"/>
  <c r="M79" i="22"/>
  <c r="K79" i="22"/>
  <c r="C79" i="22"/>
  <c r="AF77" i="22"/>
  <c r="Z77" i="22"/>
  <c r="T77" i="22"/>
  <c r="N77" i="22"/>
  <c r="M77" i="22"/>
  <c r="K77" i="22"/>
  <c r="C77" i="22"/>
  <c r="AF75" i="22"/>
  <c r="Z75" i="22"/>
  <c r="T75" i="22"/>
  <c r="N75" i="22"/>
  <c r="M75" i="22"/>
  <c r="K75" i="22"/>
  <c r="C75" i="22"/>
  <c r="AF73" i="22"/>
  <c r="Z73" i="22"/>
  <c r="T73" i="22"/>
  <c r="N73" i="22"/>
  <c r="M73" i="22"/>
  <c r="K73" i="22"/>
  <c r="C73" i="22"/>
  <c r="AF71" i="22"/>
  <c r="Z71" i="22"/>
  <c r="T71" i="22"/>
  <c r="N71" i="22"/>
  <c r="M71" i="22"/>
  <c r="K71" i="22"/>
  <c r="C71" i="22"/>
  <c r="AF69" i="22"/>
  <c r="Z69" i="22"/>
  <c r="T69" i="22"/>
  <c r="N69" i="22"/>
  <c r="M69" i="22"/>
  <c r="K69" i="22"/>
  <c r="C69" i="22"/>
  <c r="AF67" i="22"/>
  <c r="Z67" i="22"/>
  <c r="T67" i="22"/>
  <c r="N67" i="22"/>
  <c r="M67" i="22"/>
  <c r="K67" i="22"/>
  <c r="C67" i="22"/>
  <c r="AF65" i="22"/>
  <c r="Z65" i="22"/>
  <c r="T65" i="22"/>
  <c r="N65" i="22"/>
  <c r="M65" i="22"/>
  <c r="K65" i="22"/>
  <c r="C65" i="22"/>
  <c r="AF63" i="22"/>
  <c r="Z63" i="22"/>
  <c r="T63" i="22"/>
  <c r="N63" i="22"/>
  <c r="M63" i="22"/>
  <c r="K63" i="22"/>
  <c r="E56" i="22"/>
  <c r="AH44" i="22"/>
  <c r="AH89" i="22" s="1"/>
  <c r="AC44" i="22"/>
  <c r="AC89" i="22" s="1"/>
  <c r="AB44" i="22"/>
  <c r="AB89" i="22" s="1"/>
  <c r="W44" i="22"/>
  <c r="W89" i="22" s="1"/>
  <c r="V44" i="22"/>
  <c r="V89" i="22" s="1"/>
  <c r="Q44" i="22"/>
  <c r="Q89" i="22" s="1"/>
  <c r="AH42" i="22"/>
  <c r="AH87" i="22" s="1"/>
  <c r="AC42" i="22"/>
  <c r="AC87" i="22"/>
  <c r="AB42" i="22"/>
  <c r="AB87" i="22" s="1"/>
  <c r="W42" i="22"/>
  <c r="W87" i="22" s="1"/>
  <c r="V42" i="22"/>
  <c r="V87" i="22" s="1"/>
  <c r="Q42" i="22"/>
  <c r="Q87" i="22" s="1"/>
  <c r="AH40" i="22"/>
  <c r="AH85" i="22" s="1"/>
  <c r="AC40" i="22"/>
  <c r="AC85" i="22" s="1"/>
  <c r="AB40" i="22"/>
  <c r="AB85" i="22" s="1"/>
  <c r="W40" i="22"/>
  <c r="V40" i="22"/>
  <c r="V85" i="22" s="1"/>
  <c r="Q40" i="22"/>
  <c r="Q85" i="22" s="1"/>
  <c r="AH38" i="22"/>
  <c r="AH83" i="22" s="1"/>
  <c r="AC38" i="22"/>
  <c r="AC83" i="22" s="1"/>
  <c r="AB38" i="22"/>
  <c r="AB83" i="22" s="1"/>
  <c r="W38" i="22"/>
  <c r="W83" i="22" s="1"/>
  <c r="V38" i="22"/>
  <c r="V83" i="22" s="1"/>
  <c r="Q38" i="22"/>
  <c r="Q83" i="22" s="1"/>
  <c r="AH36" i="22"/>
  <c r="AH81" i="22" s="1"/>
  <c r="AC36" i="22"/>
  <c r="AC81" i="22" s="1"/>
  <c r="AB36" i="22"/>
  <c r="AB81" i="22" s="1"/>
  <c r="W36" i="22"/>
  <c r="W81" i="22" s="1"/>
  <c r="V36" i="22"/>
  <c r="V81" i="22" s="1"/>
  <c r="Q36" i="22"/>
  <c r="Q81" i="22" s="1"/>
  <c r="AH34" i="22"/>
  <c r="AH79" i="22" s="1"/>
  <c r="AC34" i="22"/>
  <c r="AC79" i="22" s="1"/>
  <c r="AB34" i="22"/>
  <c r="AB79" i="22" s="1"/>
  <c r="W34" i="22"/>
  <c r="W79" i="22" s="1"/>
  <c r="V34" i="22"/>
  <c r="V79" i="22" s="1"/>
  <c r="Q34" i="22"/>
  <c r="Q79" i="22" s="1"/>
  <c r="AH32" i="22"/>
  <c r="AH77" i="22" s="1"/>
  <c r="AC32" i="22"/>
  <c r="AC77" i="22" s="1"/>
  <c r="AB32" i="22"/>
  <c r="AB77" i="22" s="1"/>
  <c r="W32" i="22"/>
  <c r="W77" i="22" s="1"/>
  <c r="V32" i="22"/>
  <c r="V77" i="22" s="1"/>
  <c r="Q32" i="22"/>
  <c r="Q77" i="22" s="1"/>
  <c r="AH30" i="22"/>
  <c r="AH75" i="22" s="1"/>
  <c r="AC30" i="22"/>
  <c r="AB30" i="22"/>
  <c r="AB75" i="22" s="1"/>
  <c r="W30" i="22"/>
  <c r="W75" i="22" s="1"/>
  <c r="V30" i="22"/>
  <c r="V75" i="22" s="1"/>
  <c r="Q30" i="22"/>
  <c r="Q75" i="22" s="1"/>
  <c r="AH28" i="22"/>
  <c r="AH73" i="22" s="1"/>
  <c r="AC28" i="22"/>
  <c r="AC73" i="22" s="1"/>
  <c r="AB28" i="22"/>
  <c r="AB73" i="22" s="1"/>
  <c r="W28" i="22"/>
  <c r="W73" i="22" s="1"/>
  <c r="V28" i="22"/>
  <c r="V73" i="22" s="1"/>
  <c r="Q28" i="22"/>
  <c r="Q73" i="22" s="1"/>
  <c r="AH26" i="22"/>
  <c r="AH71" i="22" s="1"/>
  <c r="AC26" i="22"/>
  <c r="AC71" i="22" s="1"/>
  <c r="AB26" i="22"/>
  <c r="AB71" i="22" s="1"/>
  <c r="W26" i="22"/>
  <c r="W71" i="22" s="1"/>
  <c r="V26" i="22"/>
  <c r="V71" i="22" s="1"/>
  <c r="Q26" i="22"/>
  <c r="Q71" i="22" s="1"/>
  <c r="AH24" i="22"/>
  <c r="AH69" i="22" s="1"/>
  <c r="AC24" i="22"/>
  <c r="AC69" i="22" s="1"/>
  <c r="AB24" i="22"/>
  <c r="AB69" i="22" s="1"/>
  <c r="W24" i="22"/>
  <c r="W69" i="22" s="1"/>
  <c r="V24" i="22"/>
  <c r="V69" i="22" s="1"/>
  <c r="Q24" i="22"/>
  <c r="AH22" i="22"/>
  <c r="AH67" i="22" s="1"/>
  <c r="AC22" i="22"/>
  <c r="AC67" i="22" s="1"/>
  <c r="AB22" i="22"/>
  <c r="AB67" i="22" s="1"/>
  <c r="W22" i="22"/>
  <c r="W67" i="22" s="1"/>
  <c r="V22" i="22"/>
  <c r="V67" i="22" s="1"/>
  <c r="Q22" i="22"/>
  <c r="Q67" i="22" s="1"/>
  <c r="AH20" i="22"/>
  <c r="AH65" i="22" s="1"/>
  <c r="AC20" i="22"/>
  <c r="AC65" i="22" s="1"/>
  <c r="AB20" i="22"/>
  <c r="AB65" i="22" s="1"/>
  <c r="W20" i="22"/>
  <c r="W65" i="22" s="1"/>
  <c r="V20" i="22"/>
  <c r="V65" i="22" s="1"/>
  <c r="Q20" i="22"/>
  <c r="Q65" i="22" s="1"/>
  <c r="AH18" i="22"/>
  <c r="AH63" i="22" s="1"/>
  <c r="AC18" i="22"/>
  <c r="AC63" i="22" s="1"/>
  <c r="AB18" i="22"/>
  <c r="AB63" i="22" s="1"/>
  <c r="W18" i="22"/>
  <c r="W63" i="22" s="1"/>
  <c r="V18" i="22"/>
  <c r="V63" i="22" s="1"/>
  <c r="AB11" i="22"/>
  <c r="AB56" i="22" s="1"/>
  <c r="E11" i="22"/>
  <c r="AJ8" i="22"/>
  <c r="AJ53" i="22" s="1"/>
  <c r="AH8" i="22"/>
  <c r="AH53" i="22" s="1"/>
  <c r="AF8" i="22"/>
  <c r="AF53" i="22" s="1"/>
  <c r="AH92" i="4"/>
  <c r="AF92" i="4"/>
  <c r="AB92" i="4"/>
  <c r="Z92" i="4"/>
  <c r="V92" i="4"/>
  <c r="T92" i="4"/>
  <c r="N92" i="4"/>
  <c r="M92" i="4"/>
  <c r="K92" i="4"/>
  <c r="Z66" i="4"/>
  <c r="Z68" i="4"/>
  <c r="Z70" i="4"/>
  <c r="Z72" i="4"/>
  <c r="Z74" i="4"/>
  <c r="Z76" i="4"/>
  <c r="Z78" i="4"/>
  <c r="Z80" i="4"/>
  <c r="Z82" i="4"/>
  <c r="Z84" i="4"/>
  <c r="Z86" i="4"/>
  <c r="Z88" i="4"/>
  <c r="Z90" i="4"/>
  <c r="T66" i="4"/>
  <c r="T68" i="4"/>
  <c r="T70" i="4"/>
  <c r="T72" i="4"/>
  <c r="T74" i="4"/>
  <c r="T76" i="4"/>
  <c r="T78" i="4"/>
  <c r="T80" i="4"/>
  <c r="T82" i="4"/>
  <c r="T84" i="4"/>
  <c r="T86" i="4"/>
  <c r="T88" i="4"/>
  <c r="T90" i="4"/>
  <c r="N66" i="4"/>
  <c r="N68" i="4"/>
  <c r="N70" i="4"/>
  <c r="N72" i="4"/>
  <c r="N74" i="4"/>
  <c r="N76" i="4"/>
  <c r="N78" i="4"/>
  <c r="N80" i="4"/>
  <c r="N82" i="4"/>
  <c r="N84" i="4"/>
  <c r="N86" i="4"/>
  <c r="N88" i="4"/>
  <c r="N90" i="4"/>
  <c r="M66" i="4"/>
  <c r="M68" i="4"/>
  <c r="M70" i="4"/>
  <c r="M72" i="4"/>
  <c r="M74" i="4"/>
  <c r="M78" i="4"/>
  <c r="M80" i="4"/>
  <c r="M82" i="4"/>
  <c r="M84" i="4"/>
  <c r="M86" i="4"/>
  <c r="M88" i="4"/>
  <c r="M90" i="4"/>
  <c r="K66" i="4"/>
  <c r="K68" i="4"/>
  <c r="K70" i="4"/>
  <c r="K72" i="4"/>
  <c r="K74" i="4"/>
  <c r="K76" i="4"/>
  <c r="K78" i="4"/>
  <c r="K80" i="4"/>
  <c r="K82" i="4"/>
  <c r="K84" i="4"/>
  <c r="K86" i="4"/>
  <c r="K88" i="4"/>
  <c r="K90" i="4"/>
  <c r="AF64" i="4"/>
  <c r="Z64" i="4"/>
  <c r="T64" i="4"/>
  <c r="M64" i="4"/>
  <c r="C74" i="4"/>
  <c r="C76" i="4"/>
  <c r="C78" i="4"/>
  <c r="AI44" i="22"/>
  <c r="AI89" i="22" s="1"/>
  <c r="AC20" i="4"/>
  <c r="AC66" i="4" s="1"/>
  <c r="AC22" i="4"/>
  <c r="AC68" i="4" s="1"/>
  <c r="AC24" i="4"/>
  <c r="AC70" i="4" s="1"/>
  <c r="AC26" i="4"/>
  <c r="AC72" i="4" s="1"/>
  <c r="AC28" i="4"/>
  <c r="AC74" i="4" s="1"/>
  <c r="AC30" i="4"/>
  <c r="AC76" i="4" s="1"/>
  <c r="AC32" i="4"/>
  <c r="AC78" i="4" s="1"/>
  <c r="AC34" i="4"/>
  <c r="AC80" i="4" s="1"/>
  <c r="AC36" i="4"/>
  <c r="AC82" i="4" s="1"/>
  <c r="AC38" i="4"/>
  <c r="AC84" i="4" s="1"/>
  <c r="AC40" i="4"/>
  <c r="AC86" i="4" s="1"/>
  <c r="AC42" i="4"/>
  <c r="AC88" i="4"/>
  <c r="AC44" i="4"/>
  <c r="AC90" i="4" s="1"/>
  <c r="AC18" i="4"/>
  <c r="AC64" i="4"/>
  <c r="W20" i="4"/>
  <c r="W66" i="4" s="1"/>
  <c r="W22" i="4"/>
  <c r="W68" i="4" s="1"/>
  <c r="W24" i="4"/>
  <c r="W70" i="4" s="1"/>
  <c r="W26" i="4"/>
  <c r="W72" i="4" s="1"/>
  <c r="W28" i="4"/>
  <c r="W74" i="4" s="1"/>
  <c r="W30" i="4"/>
  <c r="W76" i="4" s="1"/>
  <c r="W32" i="4"/>
  <c r="W78" i="4" s="1"/>
  <c r="W34" i="4"/>
  <c r="W80" i="4" s="1"/>
  <c r="W36" i="4"/>
  <c r="W82" i="4"/>
  <c r="W38" i="4"/>
  <c r="W84" i="4" s="1"/>
  <c r="W40" i="4"/>
  <c r="W86" i="4" s="1"/>
  <c r="W42" i="4"/>
  <c r="W88" i="4" s="1"/>
  <c r="W44" i="4"/>
  <c r="W90" i="4" s="1"/>
  <c r="W18" i="4"/>
  <c r="W64" i="4" s="1"/>
  <c r="AH20" i="4"/>
  <c r="AH66" i="4" s="1"/>
  <c r="AH22" i="4"/>
  <c r="AH68" i="4"/>
  <c r="AH24" i="4"/>
  <c r="AH70" i="4" s="1"/>
  <c r="AH26" i="4"/>
  <c r="AH72" i="4" s="1"/>
  <c r="AH28" i="4"/>
  <c r="AH74" i="4"/>
  <c r="AH30" i="4"/>
  <c r="AH76" i="4" s="1"/>
  <c r="AH32" i="4"/>
  <c r="AH78" i="4" s="1"/>
  <c r="AH34" i="4"/>
  <c r="AH80" i="4"/>
  <c r="AH36" i="4"/>
  <c r="AH82" i="4" s="1"/>
  <c r="AH38" i="4"/>
  <c r="AH84" i="4" s="1"/>
  <c r="AH40" i="4"/>
  <c r="AH86" i="4"/>
  <c r="AH42" i="4"/>
  <c r="AH88" i="4" s="1"/>
  <c r="AH44" i="4"/>
  <c r="AH90" i="4" s="1"/>
  <c r="AH18" i="4"/>
  <c r="AH64" i="4"/>
  <c r="AB20" i="4"/>
  <c r="AB66" i="4" s="1"/>
  <c r="AB22" i="4"/>
  <c r="AB68" i="4" s="1"/>
  <c r="AB24" i="4"/>
  <c r="AB70" i="4"/>
  <c r="AB26" i="4"/>
  <c r="AB72" i="4" s="1"/>
  <c r="AB28" i="4"/>
  <c r="AB74" i="4" s="1"/>
  <c r="AB30" i="4"/>
  <c r="AB76" i="4"/>
  <c r="AB32" i="4"/>
  <c r="AB78" i="4" s="1"/>
  <c r="AB34" i="4"/>
  <c r="AB80" i="4" s="1"/>
  <c r="AB36" i="4"/>
  <c r="AB82" i="4"/>
  <c r="AB38" i="4"/>
  <c r="AB84" i="4" s="1"/>
  <c r="AB40" i="4"/>
  <c r="AB86" i="4" s="1"/>
  <c r="AB42" i="4"/>
  <c r="AB88" i="4"/>
  <c r="AB44" i="4"/>
  <c r="AB90" i="4" s="1"/>
  <c r="AB18" i="4"/>
  <c r="AB64" i="4" s="1"/>
  <c r="V20" i="4"/>
  <c r="V66" i="4"/>
  <c r="V22" i="4"/>
  <c r="V68" i="4" s="1"/>
  <c r="V24" i="4"/>
  <c r="V70" i="4" s="1"/>
  <c r="V26" i="4"/>
  <c r="V72" i="4"/>
  <c r="V28" i="4"/>
  <c r="V74" i="4" s="1"/>
  <c r="V30" i="4"/>
  <c r="V76" i="4" s="1"/>
  <c r="V32" i="4"/>
  <c r="V78" i="4"/>
  <c r="V34" i="4"/>
  <c r="V80" i="4" s="1"/>
  <c r="V36" i="4"/>
  <c r="V82" i="4" s="1"/>
  <c r="V38" i="4"/>
  <c r="V84" i="4"/>
  <c r="V40" i="4"/>
  <c r="V86" i="4" s="1"/>
  <c r="V42" i="4"/>
  <c r="V88" i="4" s="1"/>
  <c r="V44" i="4"/>
  <c r="V90" i="4"/>
  <c r="V18" i="4"/>
  <c r="V64" i="4" s="1"/>
  <c r="AF8" i="4"/>
  <c r="AF54" i="4" s="1"/>
  <c r="AH8" i="4"/>
  <c r="AH54" i="4" s="1"/>
  <c r="AJ8" i="4"/>
  <c r="AJ54" i="4"/>
  <c r="BB26" i="2"/>
  <c r="BB94" i="2" s="1"/>
  <c r="O35" i="2"/>
  <c r="O103" i="2" s="1"/>
  <c r="O43" i="2"/>
  <c r="O111" i="2" s="1"/>
  <c r="AS40" i="2"/>
  <c r="AS108" i="2" s="1"/>
  <c r="AS34" i="2"/>
  <c r="J52" i="2"/>
  <c r="J120" i="2" s="1"/>
  <c r="J44" i="2"/>
  <c r="J112" i="2" s="1"/>
  <c r="J36" i="2"/>
  <c r="J104" i="2"/>
  <c r="AL24" i="2"/>
  <c r="AL92" i="2" s="1"/>
  <c r="BB24" i="2"/>
  <c r="BB92" i="2" s="1"/>
  <c r="W20" i="2"/>
  <c r="W88" i="2" s="1"/>
  <c r="Q20" i="2"/>
  <c r="Q88" i="2" s="1"/>
  <c r="K20" i="2"/>
  <c r="K88" i="2" s="1"/>
  <c r="W18" i="2"/>
  <c r="W86" i="2" s="1"/>
  <c r="Q18" i="2"/>
  <c r="Q86" i="2" s="1"/>
  <c r="K18" i="2"/>
  <c r="K86" i="2" s="1"/>
  <c r="K15" i="2"/>
  <c r="K83" i="2" s="1"/>
  <c r="W15" i="2"/>
  <c r="W83" i="2" s="1"/>
  <c r="BG10" i="2"/>
  <c r="BG78" i="2" s="1"/>
  <c r="Q15" i="2"/>
  <c r="Q83" i="2" s="1"/>
  <c r="BA78" i="2"/>
  <c r="AU78" i="2"/>
  <c r="H12" i="2"/>
  <c r="Q20" i="4"/>
  <c r="Q66" i="4" s="1"/>
  <c r="AS102" i="2"/>
  <c r="AL28" i="2"/>
  <c r="AL96" i="2" s="1"/>
  <c r="AL26" i="2"/>
  <c r="AL94" i="2"/>
  <c r="BB20" i="2"/>
  <c r="BB88" i="2" s="1"/>
  <c r="AL88" i="2"/>
  <c r="Q22" i="4"/>
  <c r="Q68" i="4" s="1"/>
  <c r="Q24" i="4"/>
  <c r="Q26" i="4"/>
  <c r="Q72" i="4" s="1"/>
  <c r="Q28" i="4"/>
  <c r="Q74" i="4" s="1"/>
  <c r="Q30" i="4"/>
  <c r="Q76" i="4" s="1"/>
  <c r="Q32" i="4"/>
  <c r="Q78" i="4" s="1"/>
  <c r="Q34" i="4"/>
  <c r="Q80" i="4" s="1"/>
  <c r="Q36" i="4"/>
  <c r="Q82" i="4" s="1"/>
  <c r="Q38" i="4"/>
  <c r="Q84" i="4" s="1"/>
  <c r="Q40" i="4"/>
  <c r="Q86" i="4" s="1"/>
  <c r="Q42" i="4"/>
  <c r="Q44" i="4"/>
  <c r="Q90" i="4" s="1"/>
  <c r="AB11" i="4"/>
  <c r="AB57" i="4" s="1"/>
  <c r="E11" i="4"/>
  <c r="O101" i="2"/>
  <c r="O49" i="2"/>
  <c r="O51" i="2" s="1"/>
  <c r="O119" i="2" s="1"/>
  <c r="O109" i="2"/>
  <c r="AG18" i="2"/>
  <c r="AG86" i="2" s="1"/>
  <c r="AG15" i="2"/>
  <c r="AG83" i="2" s="1"/>
  <c r="H79" i="2"/>
  <c r="AI34" i="24"/>
  <c r="AI79" i="24"/>
  <c r="AI24" i="24"/>
  <c r="AI69" i="24" s="1"/>
  <c r="Q75" i="24"/>
  <c r="Q83" i="24"/>
  <c r="AC63" i="25"/>
  <c r="Q69" i="25"/>
  <c r="Q85" i="25"/>
  <c r="W63" i="24"/>
  <c r="AI34" i="25"/>
  <c r="AI79" i="25" s="1"/>
  <c r="AI42" i="25"/>
  <c r="AI87" i="25" s="1"/>
  <c r="W63" i="25"/>
  <c r="AI28" i="24"/>
  <c r="AI73" i="24"/>
  <c r="AI28" i="23"/>
  <c r="AI73" i="23"/>
  <c r="AI44" i="23"/>
  <c r="AI89" i="23" s="1"/>
  <c r="AI18" i="23"/>
  <c r="AI63" i="23" s="1"/>
  <c r="AI34" i="23"/>
  <c r="AI79" i="23" s="1"/>
  <c r="W67" i="23"/>
  <c r="W75" i="23"/>
  <c r="AI36" i="30"/>
  <c r="AI81" i="30"/>
  <c r="AI18" i="30"/>
  <c r="AI63" i="30" s="1"/>
  <c r="AI26" i="30"/>
  <c r="AI71" i="30"/>
  <c r="AI34" i="30"/>
  <c r="AI79" i="30"/>
  <c r="AI42" i="30"/>
  <c r="AI87" i="30" s="1"/>
  <c r="W63" i="30"/>
  <c r="AI24" i="30"/>
  <c r="AI69" i="30"/>
  <c r="AI32" i="30"/>
  <c r="AI77" i="30"/>
  <c r="Q67" i="30"/>
  <c r="Q75" i="30"/>
  <c r="Q83" i="30"/>
  <c r="Q85" i="26"/>
  <c r="AI40" i="27"/>
  <c r="AI85" i="27" s="1"/>
  <c r="W65" i="26"/>
  <c r="W81" i="26"/>
  <c r="W89" i="26"/>
  <c r="AI34" i="27"/>
  <c r="AI79" i="27" s="1"/>
  <c r="AI42" i="27"/>
  <c r="AI87" i="27"/>
  <c r="W67" i="27"/>
  <c r="AI20" i="28"/>
  <c r="AI65" i="28"/>
  <c r="AC46" i="29"/>
  <c r="AI24" i="29"/>
  <c r="AI69" i="29" s="1"/>
  <c r="AI20" i="26"/>
  <c r="AI65" i="26"/>
  <c r="W46" i="27"/>
  <c r="DL209" i="2" s="1"/>
  <c r="AI32" i="29"/>
  <c r="AI77" i="29"/>
  <c r="AI18" i="26"/>
  <c r="AI63" i="26"/>
  <c r="W69" i="27"/>
  <c r="AI36" i="28"/>
  <c r="AI81" i="28"/>
  <c r="W46" i="29"/>
  <c r="AI40" i="29"/>
  <c r="AI85" i="29" s="1"/>
  <c r="Q77" i="26"/>
  <c r="AI28" i="28"/>
  <c r="AI73" i="28"/>
  <c r="Q85" i="28"/>
  <c r="AI20" i="27"/>
  <c r="AI65" i="27"/>
  <c r="AI28" i="27"/>
  <c r="AI73" i="27" s="1"/>
  <c r="AI36" i="27"/>
  <c r="AI81" i="27"/>
  <c r="AI44" i="27"/>
  <c r="AI89" i="27" s="1"/>
  <c r="AI44" i="28"/>
  <c r="AI89" i="28"/>
  <c r="Q63" i="28"/>
  <c r="Q71" i="28"/>
  <c r="Q79" i="28"/>
  <c r="Q87" i="28"/>
  <c r="AI44" i="29"/>
  <c r="AI89" i="29"/>
  <c r="AC63" i="29"/>
  <c r="AI22" i="28"/>
  <c r="AI67" i="28"/>
  <c r="AI30" i="28"/>
  <c r="AI75" i="28" s="1"/>
  <c r="AI38" i="28"/>
  <c r="AI83" i="28"/>
  <c r="AI18" i="29"/>
  <c r="AI63" i="29"/>
  <c r="AI26" i="29"/>
  <c r="AI71" i="29" s="1"/>
  <c r="AI34" i="29"/>
  <c r="AI79" i="29"/>
  <c r="AI42" i="29"/>
  <c r="AI87" i="29"/>
  <c r="W63" i="29"/>
  <c r="Q67" i="29"/>
  <c r="Q75" i="29"/>
  <c r="Q83" i="29"/>
  <c r="AI18" i="28"/>
  <c r="AI63" i="28"/>
  <c r="O45" i="2" l="1"/>
  <c r="O113" i="2" s="1"/>
  <c r="DB207" i="2"/>
  <c r="Q91" i="26"/>
  <c r="W91" i="24"/>
  <c r="DL203" i="2"/>
  <c r="Q70" i="4"/>
  <c r="AI24" i="4"/>
  <c r="AI70" i="4" s="1"/>
  <c r="AI32" i="25"/>
  <c r="AI77" i="25" s="1"/>
  <c r="Q77" i="25"/>
  <c r="AI36" i="4"/>
  <c r="AI82" i="4" s="1"/>
  <c r="W81" i="23"/>
  <c r="AI36" i="23"/>
  <c r="AI81" i="23" s="1"/>
  <c r="AI18" i="24"/>
  <c r="AI63" i="24" s="1"/>
  <c r="Q63" i="24"/>
  <c r="AI22" i="24"/>
  <c r="AI67" i="24" s="1"/>
  <c r="Q67" i="24"/>
  <c r="AC46" i="25"/>
  <c r="AC73" i="25"/>
  <c r="AI28" i="25"/>
  <c r="AI73" i="25" s="1"/>
  <c r="W46" i="26"/>
  <c r="W73" i="26"/>
  <c r="AI28" i="26"/>
  <c r="AI73" i="26" s="1"/>
  <c r="W87" i="23"/>
  <c r="AI42" i="23"/>
  <c r="AI87" i="23" s="1"/>
  <c r="Q77" i="24"/>
  <c r="AI32" i="24"/>
  <c r="AI77" i="24" s="1"/>
  <c r="AI26" i="23"/>
  <c r="AI71" i="23" s="1"/>
  <c r="AI38" i="23"/>
  <c r="AI83" i="23" s="1"/>
  <c r="DB213" i="2"/>
  <c r="Q91" i="29"/>
  <c r="AI46" i="29"/>
  <c r="AI91" i="29" s="1"/>
  <c r="AC77" i="23"/>
  <c r="AI32" i="23"/>
  <c r="AI77" i="23" s="1"/>
  <c r="Q85" i="24"/>
  <c r="AI40" i="24"/>
  <c r="AI85" i="24" s="1"/>
  <c r="AC71" i="25"/>
  <c r="AI26" i="25"/>
  <c r="AI71" i="25" s="1"/>
  <c r="AC77" i="24"/>
  <c r="AC46" i="24"/>
  <c r="W91" i="29"/>
  <c r="DL213" i="2"/>
  <c r="AC75" i="23"/>
  <c r="AI30" i="23"/>
  <c r="AI75" i="23" s="1"/>
  <c r="DV213" i="2"/>
  <c r="AC91" i="29"/>
  <c r="Q65" i="23"/>
  <c r="AI20" i="23"/>
  <c r="AI65" i="23" s="1"/>
  <c r="Q65" i="24"/>
  <c r="AI20" i="24"/>
  <c r="AI65" i="24" s="1"/>
  <c r="W71" i="24"/>
  <c r="AI26" i="24"/>
  <c r="AI71" i="24" s="1"/>
  <c r="W91" i="25"/>
  <c r="DL205" i="2"/>
  <c r="W67" i="25"/>
  <c r="AI22" i="25"/>
  <c r="AI67" i="25" s="1"/>
  <c r="W83" i="25"/>
  <c r="AI38" i="25"/>
  <c r="AI83" i="25" s="1"/>
  <c r="Q89" i="25"/>
  <c r="AI44" i="25"/>
  <c r="AI89" i="25" s="1"/>
  <c r="AI24" i="26"/>
  <c r="AI69" i="26" s="1"/>
  <c r="Q69" i="26"/>
  <c r="Q83" i="26"/>
  <c r="AI28" i="29"/>
  <c r="AI73" i="29" s="1"/>
  <c r="W46" i="23"/>
  <c r="AI34" i="26"/>
  <c r="AI79" i="26" s="1"/>
  <c r="AI36" i="29"/>
  <c r="AI81" i="29" s="1"/>
  <c r="AI20" i="29"/>
  <c r="AI65" i="29" s="1"/>
  <c r="W91" i="27"/>
  <c r="AI18" i="25"/>
  <c r="AI63" i="25" s="1"/>
  <c r="AI32" i="26"/>
  <c r="AI77" i="26" s="1"/>
  <c r="AI32" i="28"/>
  <c r="AI77" i="28" s="1"/>
  <c r="W46" i="30"/>
  <c r="AC46" i="28"/>
  <c r="DV211" i="2" s="1"/>
  <c r="AI40" i="30"/>
  <c r="AI85" i="30" s="1"/>
  <c r="AI28" i="30"/>
  <c r="AI73" i="30" s="1"/>
  <c r="AI22" i="23"/>
  <c r="AI67" i="23" s="1"/>
  <c r="Q75" i="25"/>
  <c r="AC46" i="26"/>
  <c r="AI30" i="26"/>
  <c r="AI75" i="26" s="1"/>
  <c r="AI36" i="26"/>
  <c r="AI81" i="26" s="1"/>
  <c r="AI42" i="26"/>
  <c r="AI87" i="26" s="1"/>
  <c r="AI32" i="27"/>
  <c r="AI77" i="27" s="1"/>
  <c r="W71" i="28"/>
  <c r="AI26" i="28"/>
  <c r="AI71" i="28" s="1"/>
  <c r="W67" i="30"/>
  <c r="AI22" i="30"/>
  <c r="AI67" i="30" s="1"/>
  <c r="Q89" i="30"/>
  <c r="AC46" i="27"/>
  <c r="DV209" i="2" s="1"/>
  <c r="AC63" i="27"/>
  <c r="Q69" i="27"/>
  <c r="AI24" i="27"/>
  <c r="AI69" i="27" s="1"/>
  <c r="Q46" i="30"/>
  <c r="Q69" i="23"/>
  <c r="W63" i="26"/>
  <c r="AI26" i="26"/>
  <c r="AI71" i="26" s="1"/>
  <c r="Q83" i="27"/>
  <c r="AI38" i="27"/>
  <c r="AI83" i="27" s="1"/>
  <c r="Q67" i="27"/>
  <c r="AI26" i="27"/>
  <c r="AI71" i="27" s="1"/>
  <c r="AI42" i="28"/>
  <c r="AI87" i="28" s="1"/>
  <c r="Q65" i="29"/>
  <c r="W46" i="28"/>
  <c r="AI18" i="27"/>
  <c r="AI63" i="27" s="1"/>
  <c r="AI20" i="30"/>
  <c r="AI65" i="30" s="1"/>
  <c r="W63" i="23"/>
  <c r="AI44" i="26"/>
  <c r="AI89" i="26" s="1"/>
  <c r="W69" i="28"/>
  <c r="AC46" i="30"/>
  <c r="Q71" i="27"/>
  <c r="AI42" i="4"/>
  <c r="AI88" i="4" s="1"/>
  <c r="O37" i="2"/>
  <c r="O105" i="2" s="1"/>
  <c r="O53" i="2"/>
  <c r="O121" i="2" s="1"/>
  <c r="Q91" i="28"/>
  <c r="AI46" i="28"/>
  <c r="AI91" i="28" s="1"/>
  <c r="AC91" i="28"/>
  <c r="Q46" i="27"/>
  <c r="Q91" i="27" s="1"/>
  <c r="AC91" i="27"/>
  <c r="AI46" i="27"/>
  <c r="AI91" i="27" s="1"/>
  <c r="Q46" i="25"/>
  <c r="AI46" i="25" s="1"/>
  <c r="AI91" i="25" s="1"/>
  <c r="Q63" i="25"/>
  <c r="Q89" i="24"/>
  <c r="AI36" i="24"/>
  <c r="AI81" i="24" s="1"/>
  <c r="AI42" i="24"/>
  <c r="AI87" i="24" s="1"/>
  <c r="Q46" i="24"/>
  <c r="Q88" i="4"/>
  <c r="AI44" i="4"/>
  <c r="AI90" i="4" s="1"/>
  <c r="AI40" i="4"/>
  <c r="AI86" i="4" s="1"/>
  <c r="DL201" i="2"/>
  <c r="W91" i="23"/>
  <c r="DB201" i="2"/>
  <c r="AC46" i="23"/>
  <c r="AI24" i="22"/>
  <c r="AI69" i="22" s="1"/>
  <c r="AI40" i="22"/>
  <c r="AI85" i="22" s="1"/>
  <c r="W85" i="22"/>
  <c r="AI38" i="22"/>
  <c r="AI83" i="22" s="1"/>
  <c r="AI22" i="22"/>
  <c r="AI67" i="22" s="1"/>
  <c r="AI20" i="22"/>
  <c r="AI65" i="22" s="1"/>
  <c r="AI30" i="22"/>
  <c r="AI75" i="22" s="1"/>
  <c r="AI18" i="22"/>
  <c r="AI63" i="22" s="1"/>
  <c r="W46" i="22"/>
  <c r="AI32" i="22"/>
  <c r="AI77" i="22" s="1"/>
  <c r="AC75" i="22"/>
  <c r="AC46" i="22"/>
  <c r="DV199" i="2" s="1"/>
  <c r="AI42" i="22"/>
  <c r="AI87" i="22" s="1"/>
  <c r="AI36" i="22"/>
  <c r="AI81" i="22" s="1"/>
  <c r="AI34" i="22"/>
  <c r="AI79" i="22" s="1"/>
  <c r="AI26" i="22"/>
  <c r="AI71" i="22" s="1"/>
  <c r="Q69" i="22"/>
  <c r="AI28" i="22"/>
  <c r="AI73" i="22" s="1"/>
  <c r="Q63" i="22"/>
  <c r="Q46" i="22"/>
  <c r="O117" i="2"/>
  <c r="AC46" i="4"/>
  <c r="AI34" i="4"/>
  <c r="AI80" i="4" s="1"/>
  <c r="AI38" i="4"/>
  <c r="AI84" i="4" s="1"/>
  <c r="Q46" i="4"/>
  <c r="AI20" i="4"/>
  <c r="AI66" i="4" s="1"/>
  <c r="AI28" i="4"/>
  <c r="AI74" i="4" s="1"/>
  <c r="AI30" i="4"/>
  <c r="AI76" i="4" s="1"/>
  <c r="AI22" i="4"/>
  <c r="AI68" i="4" s="1"/>
  <c r="AI32" i="4"/>
  <c r="AI78" i="4" s="1"/>
  <c r="AI26" i="4"/>
  <c r="AI72" i="4" s="1"/>
  <c r="W46" i="4"/>
  <c r="AI18" i="4"/>
  <c r="AI64" i="4" s="1"/>
  <c r="DV215" i="2" l="1"/>
  <c r="AC91" i="30"/>
  <c r="DL215" i="2"/>
  <c r="W91" i="30"/>
  <c r="DV203" i="2"/>
  <c r="AC91" i="24"/>
  <c r="DB215" i="2"/>
  <c r="Q91" i="30"/>
  <c r="AI46" i="30"/>
  <c r="AI91" i="30" s="1"/>
  <c r="DL207" i="2"/>
  <c r="W91" i="26"/>
  <c r="AI46" i="26"/>
  <c r="AI91" i="26" s="1"/>
  <c r="DL211" i="2"/>
  <c r="W91" i="28"/>
  <c r="DV207" i="2"/>
  <c r="AC91" i="26"/>
  <c r="DV205" i="2"/>
  <c r="AC91" i="25"/>
  <c r="DB209" i="2"/>
  <c r="DB205" i="2"/>
  <c r="Q91" i="25"/>
  <c r="DB203" i="2"/>
  <c r="AI46" i="24"/>
  <c r="AI91" i="24" s="1"/>
  <c r="Q91" i="24"/>
  <c r="AC91" i="23"/>
  <c r="DV201" i="2"/>
  <c r="AI46" i="23"/>
  <c r="AI91" i="23" s="1"/>
  <c r="DL199" i="2"/>
  <c r="W91" i="22"/>
  <c r="AC91" i="22"/>
  <c r="K50" i="4"/>
  <c r="C96" i="4" s="1"/>
  <c r="Q91" i="22"/>
  <c r="AI46" i="22"/>
  <c r="AI91" i="22" s="1"/>
  <c r="DB199" i="2"/>
  <c r="AC92" i="4"/>
  <c r="DV197" i="2"/>
  <c r="DB197" i="2"/>
  <c r="Q92" i="4"/>
  <c r="AI46" i="4"/>
  <c r="AI92" i="4" s="1"/>
  <c r="DL197" i="2"/>
  <c r="W92" i="4"/>
  <c r="DV217" i="2" l="1"/>
  <c r="AX37" i="2" s="1"/>
  <c r="AX39" i="2" s="1"/>
  <c r="DL217" i="2"/>
  <c r="AX31" i="2" s="1"/>
  <c r="R50" i="4"/>
  <c r="J96" i="4" s="1"/>
  <c r="DB217" i="2"/>
  <c r="O55" i="2" s="1"/>
  <c r="O25" i="2"/>
  <c r="O93" i="2" s="1"/>
  <c r="AX43" i="2" l="1"/>
  <c r="AX45" i="2" s="1"/>
  <c r="AX113" i="2" s="1"/>
  <c r="AX105" i="2"/>
  <c r="AX33" i="2"/>
  <c r="AX101" i="2" s="1"/>
  <c r="AX99" i="2"/>
  <c r="X50" i="4"/>
  <c r="P96" i="4" s="1"/>
  <c r="AX107" i="2"/>
  <c r="AX41" i="2"/>
  <c r="AX109" i="2" l="1"/>
  <c r="O28" i="2"/>
  <c r="O96" i="2" s="1"/>
  <c r="AX111" i="2"/>
  <c r="AX49" i="2"/>
  <c r="AX117" i="2" s="1"/>
  <c r="AX47" i="2"/>
  <c r="AX115" i="2" s="1"/>
  <c r="AX35" i="2"/>
  <c r="AX103" i="2" s="1"/>
  <c r="AX51" i="2" l="1"/>
  <c r="AX119" i="2" s="1"/>
  <c r="AX53" i="2"/>
  <c r="AX121" i="2" s="1"/>
</calcChain>
</file>

<file path=xl/comments1.xml><?xml version="1.0" encoding="utf-8"?>
<comments xmlns="http://schemas.openxmlformats.org/spreadsheetml/2006/main">
  <authors>
    <author>user3</author>
  </authors>
  <commentList>
    <comment ref="K50" authorId="0" shapeId="0">
      <text>
        <r>
          <rPr>
            <sz val="11"/>
            <color indexed="81"/>
            <rFont val="ＭＳ Ｐゴシック"/>
            <family val="3"/>
            <charset val="128"/>
          </rPr>
          <t>出来高明細書①～⑩の今回請求額の合計です。</t>
        </r>
      </text>
    </comment>
  </commentList>
</comments>
</file>

<file path=xl/comments2.xml><?xml version="1.0" encoding="utf-8"?>
<comments xmlns="http://schemas.openxmlformats.org/spreadsheetml/2006/main">
  <authors>
    <author>user3</author>
  </authors>
  <commentList>
    <comment ref="F49" authorId="0" shapeId="0">
      <text>
        <r>
          <rPr>
            <sz val="11"/>
            <color indexed="81"/>
            <rFont val="ＭＳ Ｐゴシック"/>
            <family val="3"/>
            <charset val="128"/>
          </rPr>
          <t xml:space="preserve">特記事項等ございましたらご記入下さい。
</t>
        </r>
      </text>
    </comment>
  </commentList>
</comments>
</file>

<file path=xl/sharedStrings.xml><?xml version="1.0" encoding="utf-8"?>
<sst xmlns="http://schemas.openxmlformats.org/spreadsheetml/2006/main" count="989" uniqueCount="228">
  <si>
    <t>〈基本項目〉　　貴社の情報を入力して下さい。</t>
    <rPh sb="1" eb="3">
      <t>キホン</t>
    </rPh>
    <rPh sb="3" eb="5">
      <t>コウモク</t>
    </rPh>
    <rPh sb="8" eb="10">
      <t>キシャ</t>
    </rPh>
    <rPh sb="11" eb="13">
      <t>ジョウホウ</t>
    </rPh>
    <rPh sb="14" eb="16">
      <t>ニュウリョク</t>
    </rPh>
    <rPh sb="18" eb="19">
      <t>クダ</t>
    </rPh>
    <phoneticPr fontId="1"/>
  </si>
  <si>
    <t>①登録コード</t>
    <rPh sb="1" eb="3">
      <t>トウロク</t>
    </rPh>
    <phoneticPr fontId="1"/>
  </si>
  <si>
    <t>・市外-市内-番号(ハイフンあり)で入力して下さい。</t>
    <rPh sb="1" eb="3">
      <t>シガイ</t>
    </rPh>
    <rPh sb="4" eb="6">
      <t>シナイ</t>
    </rPh>
    <rPh sb="7" eb="9">
      <t>バンゴウ</t>
    </rPh>
    <rPh sb="18" eb="20">
      <t>ニュウリョク</t>
    </rPh>
    <rPh sb="22" eb="23">
      <t>クダ</t>
    </rPh>
    <phoneticPr fontId="1"/>
  </si>
  <si>
    <t>取引銀行名</t>
    <rPh sb="0" eb="2">
      <t>トリヒキ</t>
    </rPh>
    <rPh sb="2" eb="5">
      <t>ギンコウメイ</t>
    </rPh>
    <phoneticPr fontId="1"/>
  </si>
  <si>
    <t>例：○○銀行</t>
    <rPh sb="0" eb="1">
      <t>レイ</t>
    </rPh>
    <rPh sb="4" eb="6">
      <t>ギンコウ</t>
    </rPh>
    <phoneticPr fontId="1"/>
  </si>
  <si>
    <t>本・支店名</t>
    <rPh sb="0" eb="1">
      <t>ホン</t>
    </rPh>
    <rPh sb="2" eb="5">
      <t>シテンメイ</t>
    </rPh>
    <phoneticPr fontId="1"/>
  </si>
  <si>
    <t>例：○○支店</t>
    <rPh sb="0" eb="1">
      <t>レイ</t>
    </rPh>
    <rPh sb="4" eb="6">
      <t>シテン</t>
    </rPh>
    <phoneticPr fontId="1"/>
  </si>
  <si>
    <t>預金区分</t>
    <rPh sb="0" eb="2">
      <t>ヨキン</t>
    </rPh>
    <rPh sb="2" eb="4">
      <t>クブン</t>
    </rPh>
    <phoneticPr fontId="1"/>
  </si>
  <si>
    <t>口座番号</t>
    <rPh sb="0" eb="2">
      <t>コウザ</t>
    </rPh>
    <rPh sb="2" eb="4">
      <t>バンゴウ</t>
    </rPh>
    <phoneticPr fontId="1"/>
  </si>
  <si>
    <t>口座名義</t>
    <rPh sb="0" eb="2">
      <t>コウザ</t>
    </rPh>
    <rPh sb="2" eb="4">
      <t>メイギ</t>
    </rPh>
    <phoneticPr fontId="1"/>
  </si>
  <si>
    <t>・取引銀行名は銀行、信用金庫、協同組合まで入力して下さい。</t>
    <rPh sb="1" eb="3">
      <t>トリヒキ</t>
    </rPh>
    <rPh sb="3" eb="6">
      <t>ギンコウメイ</t>
    </rPh>
    <rPh sb="7" eb="9">
      <t>ギンコウ</t>
    </rPh>
    <rPh sb="10" eb="12">
      <t>シンヨウ</t>
    </rPh>
    <rPh sb="12" eb="14">
      <t>キンコ</t>
    </rPh>
    <rPh sb="15" eb="17">
      <t>キョウドウ</t>
    </rPh>
    <rPh sb="17" eb="19">
      <t>クミアイ</t>
    </rPh>
    <rPh sb="21" eb="23">
      <t>ニュウリョク</t>
    </rPh>
    <rPh sb="25" eb="26">
      <t>クダ</t>
    </rPh>
    <phoneticPr fontId="1"/>
  </si>
  <si>
    <t>・本・支店名は本店、支店、出張所まで入力して下さい。</t>
    <rPh sb="1" eb="2">
      <t>ホン</t>
    </rPh>
    <rPh sb="3" eb="5">
      <t>シテン</t>
    </rPh>
    <rPh sb="5" eb="6">
      <t>メイ</t>
    </rPh>
    <rPh sb="7" eb="9">
      <t>ホンテン</t>
    </rPh>
    <rPh sb="10" eb="12">
      <t>シテン</t>
    </rPh>
    <rPh sb="13" eb="16">
      <t>シュッチョウジョ</t>
    </rPh>
    <rPh sb="18" eb="20">
      <t>ニュウリョク</t>
    </rPh>
    <rPh sb="22" eb="23">
      <t>クダ</t>
    </rPh>
    <phoneticPr fontId="1"/>
  </si>
  <si>
    <t>・預金区分は「普通」又は「当座」を選択し入力して下さい。</t>
    <rPh sb="1" eb="3">
      <t>ヨキン</t>
    </rPh>
    <rPh sb="3" eb="5">
      <t>クブン</t>
    </rPh>
    <rPh sb="7" eb="9">
      <t>フツウ</t>
    </rPh>
    <rPh sb="10" eb="11">
      <t>マタ</t>
    </rPh>
    <rPh sb="13" eb="15">
      <t>トウザ</t>
    </rPh>
    <rPh sb="17" eb="19">
      <t>センタク</t>
    </rPh>
    <rPh sb="20" eb="22">
      <t>ニュウリョク</t>
    </rPh>
    <rPh sb="24" eb="25">
      <t>クダ</t>
    </rPh>
    <phoneticPr fontId="1"/>
  </si>
  <si>
    <t>・口座名義はカタカナで入力して下さい。</t>
    <rPh sb="11" eb="13">
      <t>ニュウリョク</t>
    </rPh>
    <rPh sb="15" eb="16">
      <t>クダ</t>
    </rPh>
    <phoneticPr fontId="1"/>
  </si>
  <si>
    <t>※登録コードを取得している場合、登録した住所に支払通知書を郵送し、銀行へ振込致します。登録内容の変更は【取引代金受領に関する依頼書】を受領後に行いますので、登録内容の変更があった場合は速やかにご連絡下さい。</t>
    <rPh sb="1" eb="3">
      <t>トウロク</t>
    </rPh>
    <rPh sb="7" eb="9">
      <t>シュトク</t>
    </rPh>
    <rPh sb="13" eb="15">
      <t>バアイ</t>
    </rPh>
    <rPh sb="20" eb="22">
      <t>ジュウショ</t>
    </rPh>
    <rPh sb="23" eb="25">
      <t>シハライ</t>
    </rPh>
    <rPh sb="25" eb="28">
      <t>ツウチショ</t>
    </rPh>
    <rPh sb="29" eb="31">
      <t>ユウソウ</t>
    </rPh>
    <rPh sb="33" eb="35">
      <t>ギンコウ</t>
    </rPh>
    <rPh sb="45" eb="47">
      <t>ナイヨウ</t>
    </rPh>
    <rPh sb="52" eb="54">
      <t>トリヒキ</t>
    </rPh>
    <rPh sb="54" eb="56">
      <t>ダイキン</t>
    </rPh>
    <rPh sb="56" eb="58">
      <t>ジュリョウ</t>
    </rPh>
    <rPh sb="59" eb="60">
      <t>カン</t>
    </rPh>
    <rPh sb="62" eb="65">
      <t>イライショ</t>
    </rPh>
    <rPh sb="67" eb="70">
      <t>ジュリョウゴ</t>
    </rPh>
    <rPh sb="71" eb="72">
      <t>オコナ</t>
    </rPh>
    <rPh sb="78" eb="80">
      <t>トウロク</t>
    </rPh>
    <rPh sb="80" eb="82">
      <t>ナイヨウ</t>
    </rPh>
    <rPh sb="83" eb="85">
      <t>ヘンコウ</t>
    </rPh>
    <rPh sb="89" eb="91">
      <t>バアイ</t>
    </rPh>
    <rPh sb="92" eb="93">
      <t>スミ</t>
    </rPh>
    <rPh sb="97" eb="99">
      <t>レンラク</t>
    </rPh>
    <rPh sb="99" eb="100">
      <t>クダ</t>
    </rPh>
    <phoneticPr fontId="1"/>
  </si>
  <si>
    <t>年</t>
    <rPh sb="0" eb="1">
      <t>ネン</t>
    </rPh>
    <phoneticPr fontId="1"/>
  </si>
  <si>
    <t>月</t>
    <rPh sb="0" eb="1">
      <t>ガツ</t>
    </rPh>
    <phoneticPr fontId="1"/>
  </si>
  <si>
    <t>日</t>
    <rPh sb="0" eb="1">
      <t>ニチ</t>
    </rPh>
    <phoneticPr fontId="1"/>
  </si>
  <si>
    <t>％</t>
  </si>
  <si>
    <t>・消費税率が変更になった際は変更して下さい。</t>
    <rPh sb="1" eb="4">
      <t>ショウヒゼイ</t>
    </rPh>
    <rPh sb="4" eb="5">
      <t>リツ</t>
    </rPh>
    <rPh sb="6" eb="8">
      <t>ヘンコウ</t>
    </rPh>
    <rPh sb="12" eb="13">
      <t>サイ</t>
    </rPh>
    <rPh sb="14" eb="16">
      <t>ヘンコウ</t>
    </rPh>
    <rPh sb="18" eb="19">
      <t>クダ</t>
    </rPh>
    <phoneticPr fontId="1"/>
  </si>
  <si>
    <t>K</t>
  </si>
  <si>
    <t>〈請求項目〉</t>
    <rPh sb="1" eb="3">
      <t>セイキュウ</t>
    </rPh>
    <rPh sb="3" eb="5">
      <t>コウモク</t>
    </rPh>
    <phoneticPr fontId="2"/>
  </si>
  <si>
    <t>月</t>
    <rPh sb="0" eb="1">
      <t>ツキ</t>
    </rPh>
    <phoneticPr fontId="1"/>
  </si>
  <si>
    <t>金融機関:</t>
    <rPh sb="0" eb="2">
      <t>キンユウ</t>
    </rPh>
    <rPh sb="2" eb="4">
      <t>キカン</t>
    </rPh>
    <phoneticPr fontId="1"/>
  </si>
  <si>
    <t>預金区分:</t>
    <rPh sb="0" eb="2">
      <t>ヨキン</t>
    </rPh>
    <rPh sb="2" eb="4">
      <t>クブン</t>
    </rPh>
    <phoneticPr fontId="1"/>
  </si>
  <si>
    <t>口座名義:</t>
    <rPh sb="0" eb="2">
      <t>コウザ</t>
    </rPh>
    <rPh sb="2" eb="4">
      <t>メイギ</t>
    </rPh>
    <phoneticPr fontId="1"/>
  </si>
  <si>
    <t>(</t>
  </si>
  <si>
    <t>)</t>
  </si>
  <si>
    <t>金額</t>
    <rPh sb="0" eb="2">
      <t>キンガク</t>
    </rPh>
    <phoneticPr fontId="1"/>
  </si>
  <si>
    <t>別紙</t>
    <rPh sb="0" eb="2">
      <t>ベッシ</t>
    </rPh>
    <phoneticPr fontId="1"/>
  </si>
  <si>
    <t>枚</t>
    <rPh sb="0" eb="1">
      <t>マイ</t>
    </rPh>
    <phoneticPr fontId="1"/>
  </si>
  <si>
    <t>備考</t>
    <rPh sb="0" eb="2">
      <t>ビコウ</t>
    </rPh>
    <phoneticPr fontId="1"/>
  </si>
  <si>
    <t>請求金額</t>
    <rPh sb="0" eb="2">
      <t>セイキュウ</t>
    </rPh>
    <rPh sb="2" eb="4">
      <t>キンガク</t>
    </rPh>
    <phoneticPr fontId="1"/>
  </si>
  <si>
    <t>当初契約金額</t>
    <rPh sb="0" eb="2">
      <t>トウショ</t>
    </rPh>
    <rPh sb="2" eb="5">
      <t>ケイヤクキン</t>
    </rPh>
    <rPh sb="5" eb="6">
      <t>ガク</t>
    </rPh>
    <phoneticPr fontId="1"/>
  </si>
  <si>
    <t>J</t>
  </si>
  <si>
    <t>前回迄請求額</t>
  </si>
  <si>
    <t>請求額(税抜)</t>
    <rPh sb="0" eb="3">
      <t>セイキュウガク</t>
    </rPh>
    <rPh sb="4" eb="6">
      <t>ゼイヌキ</t>
    </rPh>
    <phoneticPr fontId="1"/>
  </si>
  <si>
    <t>A</t>
  </si>
  <si>
    <t>契約金額</t>
    <rPh sb="0" eb="3">
      <t>ケイヤクキン</t>
    </rPh>
    <rPh sb="3" eb="4">
      <t>ガク</t>
    </rPh>
    <phoneticPr fontId="1"/>
  </si>
  <si>
    <t>消費税等</t>
    <rPh sb="0" eb="3">
      <t>ショウヒゼイ</t>
    </rPh>
    <rPh sb="3" eb="4">
      <t>トウ</t>
    </rPh>
    <phoneticPr fontId="1"/>
  </si>
  <si>
    <t>×</t>
  </si>
  <si>
    <t>B</t>
  </si>
  <si>
    <t xml:space="preserve">消費税等 </t>
    <rPh sb="0" eb="3">
      <t>ショウヒゼイ</t>
    </rPh>
    <rPh sb="3" eb="4">
      <t>トウ</t>
    </rPh>
    <phoneticPr fontId="1"/>
  </si>
  <si>
    <t>L</t>
  </si>
  <si>
    <t>領収高計　　　　　　　　　　　　　　　　　　　　　　　　　　　　　　　　　　(J＋K)</t>
    <rPh sb="0" eb="2">
      <t>リョウシュウ</t>
    </rPh>
    <rPh sb="2" eb="3">
      <t>タカ</t>
    </rPh>
    <rPh sb="3" eb="4">
      <t>ケイ</t>
    </rPh>
    <phoneticPr fontId="1"/>
  </si>
  <si>
    <t>C</t>
  </si>
  <si>
    <t>契約額                                    (A＋B)</t>
    <rPh sb="0" eb="3">
      <t>ケイヤクガク</t>
    </rPh>
    <phoneticPr fontId="1"/>
  </si>
  <si>
    <t>M</t>
  </si>
  <si>
    <t>今回請求額</t>
    <rPh sb="0" eb="2">
      <t>コンカイ</t>
    </rPh>
    <rPh sb="2" eb="5">
      <t>セイキュウガク</t>
    </rPh>
    <phoneticPr fontId="1"/>
  </si>
  <si>
    <t>変更増減額累計</t>
    <rPh sb="0" eb="2">
      <t>ヘンコウ</t>
    </rPh>
    <rPh sb="2" eb="5">
      <t>ゾウゲンガク</t>
    </rPh>
    <rPh sb="5" eb="7">
      <t>ルイケイ</t>
    </rPh>
    <phoneticPr fontId="1"/>
  </si>
  <si>
    <t>N</t>
  </si>
  <si>
    <t>D</t>
  </si>
  <si>
    <t>変更契約金額</t>
    <rPh sb="0" eb="2">
      <t>ヘンコウ</t>
    </rPh>
    <rPh sb="2" eb="5">
      <t>ケイヤクキン</t>
    </rPh>
    <rPh sb="5" eb="6">
      <t>ガク</t>
    </rPh>
    <phoneticPr fontId="1"/>
  </si>
  <si>
    <t>O</t>
  </si>
  <si>
    <t>請求高計　　　　　　　　　　　　　　　　　　　　　　　　　　　　　　　　　　　　　　　　　　　　　　　　　　　　　　　　　　　　(M＋N)</t>
    <rPh sb="0" eb="2">
      <t>セイキュウ</t>
    </rPh>
    <rPh sb="2" eb="3">
      <t>タカ</t>
    </rPh>
    <rPh sb="3" eb="4">
      <t>ケイ</t>
    </rPh>
    <phoneticPr fontId="1"/>
  </si>
  <si>
    <t>E</t>
  </si>
  <si>
    <t>変更消費税等</t>
    <rPh sb="0" eb="2">
      <t>ヘンコウ</t>
    </rPh>
    <rPh sb="2" eb="5">
      <t>ショウヒゼイ</t>
    </rPh>
    <rPh sb="5" eb="6">
      <t>トウ</t>
    </rPh>
    <phoneticPr fontId="1"/>
  </si>
  <si>
    <t>P</t>
  </si>
  <si>
    <t>請求累計額</t>
    <rPh sb="0" eb="2">
      <t>セイキュウ</t>
    </rPh>
    <rPh sb="2" eb="5">
      <t>ルイケイガク</t>
    </rPh>
    <phoneticPr fontId="1"/>
  </si>
  <si>
    <t>請求額(税抜)                                  　　　　　　　　　　　　　　　　　　　　　　　　　      (J＋M)</t>
    <rPh sb="0" eb="3">
      <t>セイキュウガク</t>
    </rPh>
    <rPh sb="4" eb="6">
      <t>ゼイヌキ</t>
    </rPh>
    <phoneticPr fontId="1"/>
  </si>
  <si>
    <t>F</t>
  </si>
  <si>
    <t>変更契約金額　　　　　　　　　　　　　　　　　　　　　　　　　　　　　　　　　(D＋E)</t>
    <rPh sb="0" eb="2">
      <t>ヘンコウ</t>
    </rPh>
    <rPh sb="2" eb="5">
      <t>ケイヤクキン</t>
    </rPh>
    <rPh sb="5" eb="6">
      <t>ガク</t>
    </rPh>
    <phoneticPr fontId="1"/>
  </si>
  <si>
    <t>Q</t>
  </si>
  <si>
    <t>契約金額計</t>
    <rPh sb="0" eb="2">
      <t>ケイヤク</t>
    </rPh>
    <rPh sb="2" eb="4">
      <t>キンガク</t>
    </rPh>
    <rPh sb="4" eb="5">
      <t>ケイ</t>
    </rPh>
    <phoneticPr fontId="1"/>
  </si>
  <si>
    <t>R</t>
  </si>
  <si>
    <t>G</t>
  </si>
  <si>
    <t>契約金額　　　　　　　　　　　　　　　　　　　　　　　　　　　　　(A＋D)</t>
    <rPh sb="0" eb="2">
      <t>ケイヤク</t>
    </rPh>
    <rPh sb="2" eb="4">
      <t>キンガク</t>
    </rPh>
    <phoneticPr fontId="1"/>
  </si>
  <si>
    <t>S</t>
  </si>
  <si>
    <t>差引残額</t>
    <rPh sb="0" eb="2">
      <t>サシヒキ</t>
    </rPh>
    <rPh sb="2" eb="4">
      <t>ザンガク</t>
    </rPh>
    <phoneticPr fontId="1"/>
  </si>
  <si>
    <t>請求額(税抜)　　　　　　　　　　　　　　　　　　　　　　　　　　　　　　　　　　　　　　　　(G－P)</t>
    <rPh sb="0" eb="3">
      <t>セイキュウガク</t>
    </rPh>
    <rPh sb="4" eb="6">
      <t>ゼイヌキ</t>
    </rPh>
    <phoneticPr fontId="1"/>
  </si>
  <si>
    <t>H</t>
  </si>
  <si>
    <t>T</t>
  </si>
  <si>
    <t>消費税等　　　　　　　　　　　　　　　　　　　　　　　　　　　　　　　　　　　　　　　　　　　　　　　　　　　　(H－Q)</t>
    <rPh sb="0" eb="3">
      <t>ショウヒゼイ</t>
    </rPh>
    <rPh sb="3" eb="4">
      <t>トウ</t>
    </rPh>
    <phoneticPr fontId="1"/>
  </si>
  <si>
    <t>I</t>
  </si>
  <si>
    <t>契約額　　　　　　　　　　　　　　　　　　　　　　　　　　　　　　　　　　　　　　　　　　　　　　　　　　　　　　　　　　　　(G＋H)</t>
    <rPh sb="0" eb="3">
      <t>ケイヤクガク</t>
    </rPh>
    <phoneticPr fontId="1"/>
  </si>
  <si>
    <t>U</t>
  </si>
  <si>
    <t>差引残額計　　　　　　　　　　　　　　　　　　　　　　　　　　　　　　　　　　　　　　　　　　(S＋T)</t>
    <rPh sb="0" eb="2">
      <t>サシヒキ</t>
    </rPh>
    <rPh sb="2" eb="4">
      <t>ザンガク</t>
    </rPh>
    <rPh sb="4" eb="5">
      <t>ケイ</t>
    </rPh>
    <phoneticPr fontId="1"/>
  </si>
  <si>
    <t>出来高明細書の通り請求致します。</t>
    <rPh sb="0" eb="3">
      <t>デキダカ</t>
    </rPh>
    <rPh sb="3" eb="6">
      <t>メイサイショ</t>
    </rPh>
    <rPh sb="7" eb="8">
      <t>トオ</t>
    </rPh>
    <rPh sb="9" eb="11">
      <t>セイキュウ</t>
    </rPh>
    <rPh sb="11" eb="12">
      <t>イタ</t>
    </rPh>
    <phoneticPr fontId="1"/>
  </si>
  <si>
    <t>(</t>
    <phoneticPr fontId="2"/>
  </si>
  <si>
    <t>〈請求項目〉　　請求内容を入力して下さい。</t>
    <rPh sb="1" eb="3">
      <t>セイキュウ</t>
    </rPh>
    <rPh sb="3" eb="5">
      <t>コウモク</t>
    </rPh>
    <rPh sb="8" eb="10">
      <t>セイキュウ</t>
    </rPh>
    <rPh sb="10" eb="12">
      <t>ナイヨウ</t>
    </rPh>
    <rPh sb="13" eb="15">
      <t>ニュウリョク</t>
    </rPh>
    <rPh sb="17" eb="18">
      <t>クダ</t>
    </rPh>
    <phoneticPr fontId="1"/>
  </si>
  <si>
    <t>年</t>
    <rPh sb="0" eb="1">
      <t>ネン</t>
    </rPh>
    <phoneticPr fontId="1"/>
  </si>
  <si>
    <t>月</t>
    <rPh sb="0" eb="1">
      <t>ツキ</t>
    </rPh>
    <phoneticPr fontId="1"/>
  </si>
  <si>
    <t>日</t>
    <rPh sb="0" eb="1">
      <t>ニチ</t>
    </rPh>
    <phoneticPr fontId="1"/>
  </si>
  <si>
    <t>名称</t>
    <rPh sb="0" eb="2">
      <t>メイショウ</t>
    </rPh>
    <phoneticPr fontId="1"/>
  </si>
  <si>
    <t>契約注文金額</t>
    <rPh sb="0" eb="2">
      <t>ケイヤク</t>
    </rPh>
    <rPh sb="2" eb="4">
      <t>チュウモン</t>
    </rPh>
    <rPh sb="4" eb="6">
      <t>キンガク</t>
    </rPh>
    <phoneticPr fontId="1"/>
  </si>
  <si>
    <t>今回請求額</t>
    <rPh sb="0" eb="2">
      <t>コンカイ</t>
    </rPh>
    <rPh sb="2" eb="4">
      <t>セイキュウ</t>
    </rPh>
    <rPh sb="4" eb="5">
      <t>ガク</t>
    </rPh>
    <phoneticPr fontId="1"/>
  </si>
  <si>
    <t>差引残額</t>
    <rPh sb="0" eb="2">
      <t>サシヒキ</t>
    </rPh>
    <rPh sb="2" eb="4">
      <t>ザンガク</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</si>
  <si>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</si>
  <si>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</si>
  <si>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</si>
  <si>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</si>
  <si>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数量</t>
    <rPh sb="0" eb="2">
      <t>スウリョウ</t>
    </rPh>
    <phoneticPr fontId="1"/>
  </si>
  <si>
    <t>計</t>
    <rPh sb="0" eb="1">
      <t>ケイ</t>
    </rPh>
    <phoneticPr fontId="1"/>
  </si>
  <si>
    <t>出来高明細</t>
    <rPh sb="0" eb="3">
      <t>デキダカ</t>
    </rPh>
    <rPh sb="3" eb="5">
      <t>メイサイ</t>
    </rPh>
    <phoneticPr fontId="1"/>
  </si>
  <si>
    <t>金額　計</t>
    <rPh sb="0" eb="2">
      <t>キンガク</t>
    </rPh>
    <rPh sb="3" eb="4">
      <t>ケイ</t>
    </rPh>
    <phoneticPr fontId="1"/>
  </si>
  <si>
    <t>内訳No,1</t>
    <rPh sb="0" eb="2">
      <t>ウチワケ</t>
    </rPh>
    <phoneticPr fontId="1"/>
  </si>
  <si>
    <t>内訳No,2</t>
    <rPh sb="0" eb="2">
      <t>ウチワケ</t>
    </rPh>
    <phoneticPr fontId="1"/>
  </si>
  <si>
    <t>内訳No,3</t>
    <rPh sb="0" eb="2">
      <t>ウチワケ</t>
    </rPh>
    <phoneticPr fontId="1"/>
  </si>
  <si>
    <t>内訳No,4</t>
    <rPh sb="0" eb="2">
      <t>ウチワケ</t>
    </rPh>
    <phoneticPr fontId="1"/>
  </si>
  <si>
    <t>内訳No,5</t>
    <rPh sb="0" eb="2">
      <t>ウチワケ</t>
    </rPh>
    <phoneticPr fontId="1"/>
  </si>
  <si>
    <t>内訳No,6</t>
    <rPh sb="0" eb="2">
      <t>ウチワケ</t>
    </rPh>
    <phoneticPr fontId="1"/>
  </si>
  <si>
    <t>内訳No,7</t>
    <rPh sb="0" eb="2">
      <t>ウチワケ</t>
    </rPh>
    <phoneticPr fontId="1"/>
  </si>
  <si>
    <t>内訳No,8</t>
    <rPh sb="0" eb="2">
      <t>ウチワケ</t>
    </rPh>
    <phoneticPr fontId="1"/>
  </si>
  <si>
    <t>内訳No,9</t>
    <rPh sb="0" eb="2">
      <t>ウチワケ</t>
    </rPh>
    <phoneticPr fontId="1"/>
  </si>
  <si>
    <t>内訳No,10</t>
    <rPh sb="0" eb="2">
      <t>ウチワケ</t>
    </rPh>
    <phoneticPr fontId="1"/>
  </si>
  <si>
    <t>税抜請求金額</t>
    <rPh sb="0" eb="2">
      <t>ゼイヌキ</t>
    </rPh>
    <rPh sb="2" eb="4">
      <t>セイキュウ</t>
    </rPh>
    <rPh sb="4" eb="6">
      <t>キンガク</t>
    </rPh>
    <phoneticPr fontId="1"/>
  </si>
  <si>
    <t>前累計</t>
    <rPh sb="0" eb="1">
      <t>ゼン</t>
    </rPh>
    <rPh sb="1" eb="3">
      <t>ルイケイ</t>
    </rPh>
    <phoneticPr fontId="2"/>
  </si>
  <si>
    <t>今回請求</t>
    <rPh sb="0" eb="2">
      <t>コンカイ</t>
    </rPh>
    <rPh sb="2" eb="4">
      <t>セイキュウ</t>
    </rPh>
    <phoneticPr fontId="2"/>
  </si>
  <si>
    <t>《注意事項》</t>
    <rPh sb="1" eb="3">
      <t>チュウイ</t>
    </rPh>
    <rPh sb="3" eb="5">
      <t>ジコウ</t>
    </rPh>
    <phoneticPr fontId="1"/>
  </si>
  <si>
    <t>1.</t>
    <phoneticPr fontId="1"/>
  </si>
  <si>
    <t>2.</t>
    <phoneticPr fontId="1"/>
  </si>
  <si>
    <t>3.</t>
    <phoneticPr fontId="1"/>
  </si>
  <si>
    <t>4.</t>
    <phoneticPr fontId="1"/>
  </si>
  <si>
    <t>工事名称:</t>
    <rPh sb="0" eb="2">
      <t>コウジ</t>
    </rPh>
    <rPh sb="2" eb="4">
      <t>メイショウ</t>
    </rPh>
    <phoneticPr fontId="1"/>
  </si>
  <si>
    <t>(契約･注文の分)</t>
    <rPh sb="1" eb="3">
      <t>ケイヤク</t>
    </rPh>
    <rPh sb="4" eb="6">
      <t>チュウモン</t>
    </rPh>
    <rPh sb="7" eb="8">
      <t>ブン</t>
    </rPh>
    <phoneticPr fontId="1"/>
  </si>
  <si>
    <t>契約金額差額　　　　　　　　　　　　　　　　　　　　　　　　　　(G - 出来高明細書)</t>
    <rPh sb="0" eb="3">
      <t>ケイヤクキン</t>
    </rPh>
    <rPh sb="3" eb="4">
      <t>ガク</t>
    </rPh>
    <rPh sb="4" eb="6">
      <t>サガク</t>
    </rPh>
    <rPh sb="37" eb="40">
      <t>デキダカ</t>
    </rPh>
    <rPh sb="40" eb="43">
      <t>メイサイショ</t>
    </rPh>
    <phoneticPr fontId="2"/>
  </si>
  <si>
    <t>出来高明細書　　　　　　　　　　　　　　　　　　　　　　　　契約金額</t>
    <rPh sb="0" eb="3">
      <t>デキダカ</t>
    </rPh>
    <rPh sb="3" eb="6">
      <t>メイサイショ</t>
    </rPh>
    <rPh sb="30" eb="33">
      <t>ケイヤクキン</t>
    </rPh>
    <rPh sb="33" eb="34">
      <t>ガク</t>
    </rPh>
    <phoneticPr fontId="2"/>
  </si>
  <si>
    <t>消費税等　　　　　　　　　　　　　　　　　　　　　　　　　　　　　　　　　　　　　　　　　　　　　　　　　　　　(K+N)</t>
    <rPh sb="0" eb="3">
      <t>ショウヒゼイ</t>
    </rPh>
    <rPh sb="3" eb="4">
      <t>トウ</t>
    </rPh>
    <phoneticPr fontId="1"/>
  </si>
  <si>
    <t>請求累計高計　　　　　　　　　　　　　　　　　　　　　　　　　　　　　　　　　　　　　　　　　　　　　　　　　　　　(P＋Q)</t>
    <rPh sb="0" eb="2">
      <t>セイキュウ</t>
    </rPh>
    <rPh sb="2" eb="3">
      <t>ルイ</t>
    </rPh>
    <rPh sb="3" eb="4">
      <t>ケイ</t>
    </rPh>
    <rPh sb="4" eb="5">
      <t>ダカ</t>
    </rPh>
    <rPh sb="5" eb="6">
      <t>ケイ</t>
    </rPh>
    <phoneticPr fontId="1"/>
  </si>
  <si>
    <t>・登録コード不明の場合は【登録コード照会票】にてご照会下さい。</t>
    <phoneticPr fontId="1"/>
  </si>
  <si>
    <t>・新規取引の場合は現場代理人にご確認下さい。</t>
    <rPh sb="11" eb="14">
      <t>ダイリニン</t>
    </rPh>
    <phoneticPr fontId="1"/>
  </si>
  <si>
    <t>0</t>
    <phoneticPr fontId="2"/>
  </si>
  <si>
    <t>1</t>
    <phoneticPr fontId="2"/>
  </si>
  <si>
    <t>3</t>
    <phoneticPr fontId="2"/>
  </si>
  <si>
    <t>7</t>
    <phoneticPr fontId="2"/>
  </si>
  <si>
    <t>8</t>
    <phoneticPr fontId="2"/>
  </si>
  <si>
    <t>9</t>
    <phoneticPr fontId="2"/>
  </si>
  <si>
    <t>◎請求書(本票)◎</t>
    <rPh sb="1" eb="4">
      <t>セイキュウショ</t>
    </rPh>
    <rPh sb="5" eb="6">
      <t>ホン</t>
    </rPh>
    <rPh sb="6" eb="7">
      <t>ヒョウ</t>
    </rPh>
    <phoneticPr fontId="1"/>
  </si>
  <si>
    <t>以下、黄色のセルのみご入力下さい。</t>
    <rPh sb="0" eb="2">
      <t>イカ</t>
    </rPh>
    <rPh sb="3" eb="5">
      <t>キイロ</t>
    </rPh>
    <rPh sb="11" eb="13">
      <t>ニュウリョク</t>
    </rPh>
    <rPh sb="13" eb="14">
      <t>クダ</t>
    </rPh>
    <phoneticPr fontId="2"/>
  </si>
  <si>
    <t>①住所</t>
    <rPh sb="1" eb="3">
      <t>ジュウショ</t>
    </rPh>
    <phoneticPr fontId="1"/>
  </si>
  <si>
    <t>②会社名</t>
    <rPh sb="1" eb="4">
      <t>カイシャメイ</t>
    </rPh>
    <phoneticPr fontId="1"/>
  </si>
  <si>
    <t>③TEL</t>
    <phoneticPr fontId="2"/>
  </si>
  <si>
    <t>④FAX</t>
    <phoneticPr fontId="1"/>
  </si>
  <si>
    <t>四国土建株式会社　　御中</t>
    <rPh sb="0" eb="2">
      <t>シコク</t>
    </rPh>
    <rPh sb="2" eb="4">
      <t>ドケン</t>
    </rPh>
    <rPh sb="4" eb="5">
      <t>カブ</t>
    </rPh>
    <rPh sb="5" eb="6">
      <t>シキ</t>
    </rPh>
    <rPh sb="6" eb="8">
      <t>ガイシャ</t>
    </rPh>
    <rPh sb="10" eb="12">
      <t>オンチュウ</t>
    </rPh>
    <phoneticPr fontId="1"/>
  </si>
  <si>
    <t>〈請求内容〉　　日付、消費税率、現場名、契約日、工期を入力して下さい。</t>
    <rPh sb="1" eb="3">
      <t>セイキュウ</t>
    </rPh>
    <rPh sb="3" eb="5">
      <t>ナイヨウ</t>
    </rPh>
    <rPh sb="8" eb="10">
      <t>ヒヅケ</t>
    </rPh>
    <rPh sb="11" eb="14">
      <t>ショウヒゼイ</t>
    </rPh>
    <rPh sb="14" eb="15">
      <t>リツ</t>
    </rPh>
    <rPh sb="16" eb="18">
      <t>ゲンバ</t>
    </rPh>
    <rPh sb="18" eb="19">
      <t>メイ</t>
    </rPh>
    <rPh sb="20" eb="23">
      <t>ケイヤクビ</t>
    </rPh>
    <rPh sb="24" eb="26">
      <t>コウキ</t>
    </rPh>
    <rPh sb="27" eb="29">
      <t>ニュウリョク</t>
    </rPh>
    <rPh sb="31" eb="32">
      <t>クダ</t>
    </rPh>
    <phoneticPr fontId="1"/>
  </si>
  <si>
    <t>⑫工期</t>
    <rPh sb="1" eb="3">
      <t>コウキ</t>
    </rPh>
    <phoneticPr fontId="2"/>
  </si>
  <si>
    <t>⑪契約日</t>
    <rPh sb="1" eb="4">
      <t>ケイヤクビ</t>
    </rPh>
    <phoneticPr fontId="2"/>
  </si>
  <si>
    <t>～</t>
    <phoneticPr fontId="2"/>
  </si>
  <si>
    <t>契約日：</t>
    <rPh sb="0" eb="3">
      <t>ケイヤクビ</t>
    </rPh>
    <phoneticPr fontId="2"/>
  </si>
  <si>
    <t>年</t>
    <rPh sb="0" eb="1">
      <t>ネン</t>
    </rPh>
    <phoneticPr fontId="2"/>
  </si>
  <si>
    <t>月</t>
    <rPh sb="0" eb="1">
      <t>ガツ</t>
    </rPh>
    <phoneticPr fontId="2"/>
  </si>
  <si>
    <t>日</t>
    <rPh sb="0" eb="1">
      <t>ニチ</t>
    </rPh>
    <phoneticPr fontId="2"/>
  </si>
  <si>
    <t>工　期：</t>
    <rPh sb="0" eb="1">
      <t>コウ</t>
    </rPh>
    <rPh sb="2" eb="3">
      <t>キ</t>
    </rPh>
    <phoneticPr fontId="2"/>
  </si>
  <si>
    <t>　弊社の支払条件は現金１００％です。</t>
    <rPh sb="1" eb="3">
      <t>ヘイシャ</t>
    </rPh>
    <rPh sb="4" eb="6">
      <t>シハラ</t>
    </rPh>
    <rPh sb="6" eb="8">
      <t>ジョウケン</t>
    </rPh>
    <rPh sb="9" eb="11">
      <t>ゲンキン</t>
    </rPh>
    <phoneticPr fontId="2"/>
  </si>
  <si>
    <t>以下、①～⑫の黄色のセルのみご入力下さい。</t>
    <rPh sb="0" eb="2">
      <t>イカ</t>
    </rPh>
    <rPh sb="7" eb="9">
      <t>キイロ</t>
    </rPh>
    <rPh sb="15" eb="17">
      <t>ニュウリョク</t>
    </rPh>
    <rPh sb="17" eb="18">
      <t>クダ</t>
    </rPh>
    <phoneticPr fontId="1"/>
  </si>
  <si>
    <t>出来高明細書(本票)</t>
    <rPh sb="7" eb="8">
      <t>ホン</t>
    </rPh>
    <rPh sb="8" eb="9">
      <t>ピョウ</t>
    </rPh>
    <phoneticPr fontId="1"/>
  </si>
  <si>
    <t>以下、黄色のセルのみご入力下さい。</t>
    <rPh sb="0" eb="2">
      <t>イカ</t>
    </rPh>
    <rPh sb="3" eb="5">
      <t>キイロ</t>
    </rPh>
    <rPh sb="11" eb="13">
      <t>ニュウリョク</t>
    </rPh>
    <rPh sb="13" eb="14">
      <t>クダ</t>
    </rPh>
    <phoneticPr fontId="1"/>
  </si>
  <si>
    <t>コンクリート取壊工</t>
    <rPh sb="6" eb="8">
      <t>トリコワ</t>
    </rPh>
    <rPh sb="8" eb="9">
      <t>コウ</t>
    </rPh>
    <phoneticPr fontId="2"/>
  </si>
  <si>
    <t>式</t>
    <rPh sb="0" eb="1">
      <t>シキ</t>
    </rPh>
    <phoneticPr fontId="2"/>
  </si>
  <si>
    <t>値引き</t>
    <rPh sb="0" eb="2">
      <t>ネビ</t>
    </rPh>
    <phoneticPr fontId="2"/>
  </si>
  <si>
    <t>一般管理費</t>
    <rPh sb="0" eb="2">
      <t>イッパン</t>
    </rPh>
    <rPh sb="2" eb="5">
      <t>カンリヒ</t>
    </rPh>
    <phoneticPr fontId="2"/>
  </si>
  <si>
    <t>5.</t>
    <phoneticPr fontId="2"/>
  </si>
  <si>
    <t>　又、工事規模により前渡金・中間金・竣工後払い等の打合せをさせて頂く場合もございます。</t>
    <rPh sb="1" eb="2">
      <t>マタ</t>
    </rPh>
    <rPh sb="3" eb="5">
      <t>コウジ</t>
    </rPh>
    <rPh sb="5" eb="7">
      <t>キボ</t>
    </rPh>
    <rPh sb="10" eb="12">
      <t>ゼント</t>
    </rPh>
    <rPh sb="12" eb="13">
      <t>キン</t>
    </rPh>
    <rPh sb="14" eb="17">
      <t>チュウカンキン</t>
    </rPh>
    <rPh sb="18" eb="21">
      <t>シュンコウゴ</t>
    </rPh>
    <rPh sb="21" eb="22">
      <t>バラ</t>
    </rPh>
    <rPh sb="23" eb="24">
      <t>ナド</t>
    </rPh>
    <rPh sb="25" eb="27">
      <t>ウチアワ</t>
    </rPh>
    <rPh sb="32" eb="33">
      <t>イタダ</t>
    </rPh>
    <rPh sb="34" eb="36">
      <t>バアイ</t>
    </rPh>
    <phoneticPr fontId="2"/>
  </si>
  <si>
    <t>6．</t>
    <phoneticPr fontId="2"/>
  </si>
  <si>
    <r>
      <t>　当請求書の提出期限は、</t>
    </r>
    <r>
      <rPr>
        <b/>
        <u val="double"/>
        <sz val="10"/>
        <color indexed="10"/>
        <rFont val="ＭＳ Ｐゴシック"/>
        <family val="3"/>
        <charset val="128"/>
      </rPr>
      <t>末締め翌月５日必着</t>
    </r>
    <r>
      <rPr>
        <sz val="10"/>
        <color indexed="8"/>
        <rFont val="ＭＳ Ｐゴシック"/>
        <family val="3"/>
        <charset val="128"/>
      </rPr>
      <t>となっております。（支払いは翌月２５日払いです。）</t>
    </r>
    <rPh sb="1" eb="2">
      <t>トウ</t>
    </rPh>
    <rPh sb="2" eb="5">
      <t>セイキュウショ</t>
    </rPh>
    <rPh sb="6" eb="8">
      <t>テイシュツ</t>
    </rPh>
    <rPh sb="8" eb="10">
      <t>キゲン</t>
    </rPh>
    <rPh sb="12" eb="13">
      <t>マツ</t>
    </rPh>
    <rPh sb="13" eb="14">
      <t>ジ</t>
    </rPh>
    <rPh sb="15" eb="17">
      <t>ヨクゲツ</t>
    </rPh>
    <rPh sb="18" eb="19">
      <t>ニチ</t>
    </rPh>
    <rPh sb="19" eb="21">
      <t>ヒッチャク</t>
    </rPh>
    <rPh sb="31" eb="33">
      <t>シハラ</t>
    </rPh>
    <rPh sb="35" eb="37">
      <t>ヨクゲツ</t>
    </rPh>
    <rPh sb="39" eb="40">
      <t>ニチ</t>
    </rPh>
    <rPh sb="40" eb="41">
      <t>ハラ</t>
    </rPh>
    <phoneticPr fontId="1"/>
  </si>
  <si>
    <r>
      <t>　弊社より</t>
    </r>
    <r>
      <rPr>
        <b/>
        <u val="double"/>
        <sz val="10"/>
        <color indexed="10"/>
        <rFont val="ＭＳ Ｐゴシック"/>
        <family val="3"/>
        <charset val="128"/>
      </rPr>
      <t>該当工事の注文書がお手元に届いていない協力業者様</t>
    </r>
    <r>
      <rPr>
        <sz val="10"/>
        <color indexed="8"/>
        <rFont val="ＭＳ Ｐゴシック"/>
        <family val="3"/>
        <charset val="128"/>
      </rPr>
      <t>につきましては、その旨を</t>
    </r>
    <r>
      <rPr>
        <b/>
        <u val="double"/>
        <sz val="10"/>
        <color indexed="10"/>
        <rFont val="ＭＳ Ｐゴシック"/>
        <family val="3"/>
        <charset val="128"/>
      </rPr>
      <t>工事担当者にお伝え下さい。</t>
    </r>
    <rPh sb="1" eb="3">
      <t>ヘイシャ</t>
    </rPh>
    <rPh sb="5" eb="9">
      <t>ガイトウコウジ</t>
    </rPh>
    <rPh sb="10" eb="13">
      <t>チュウモンショ</t>
    </rPh>
    <rPh sb="15" eb="17">
      <t>テモト</t>
    </rPh>
    <rPh sb="18" eb="19">
      <t>トド</t>
    </rPh>
    <rPh sb="24" eb="28">
      <t>キョウリョクギョウシャ</t>
    </rPh>
    <rPh sb="28" eb="29">
      <t>サマ</t>
    </rPh>
    <rPh sb="39" eb="40">
      <t>ムネ</t>
    </rPh>
    <rPh sb="41" eb="46">
      <t>コウジタントウシャ</t>
    </rPh>
    <rPh sb="48" eb="49">
      <t>ツタ</t>
    </rPh>
    <rPh sb="50" eb="51">
      <t>クダ</t>
    </rPh>
    <phoneticPr fontId="2"/>
  </si>
  <si>
    <t>株式会社　●●工業</t>
    <rPh sb="0" eb="4">
      <t>カブシキカイシャ</t>
    </rPh>
    <rPh sb="7" eb="9">
      <t>コウギョウ</t>
    </rPh>
    <phoneticPr fontId="2"/>
  </si>
  <si>
    <t>○○支店</t>
    <rPh sb="2" eb="4">
      <t>シテン</t>
    </rPh>
    <phoneticPr fontId="2"/>
  </si>
  <si>
    <t>香川県高松市六条町</t>
    <rPh sb="0" eb="3">
      <t>カガワケン</t>
    </rPh>
    <rPh sb="3" eb="6">
      <t>タカマツシ</t>
    </rPh>
    <rPh sb="6" eb="8">
      <t>ロクジョウ</t>
    </rPh>
    <rPh sb="8" eb="9">
      <t>チョウ</t>
    </rPh>
    <phoneticPr fontId="2"/>
  </si>
  <si>
    <t>普通</t>
  </si>
  <si>
    <t>㊞</t>
    <phoneticPr fontId="2"/>
  </si>
  <si>
    <t>⑤担当者</t>
    <rPh sb="1" eb="4">
      <t>タントウシャ</t>
    </rPh>
    <phoneticPr fontId="2"/>
  </si>
  <si>
    <t>・弊社から請求書について問い合わせる際の担当者名を入力して下さい。</t>
    <rPh sb="1" eb="3">
      <t>ヘイシャ</t>
    </rPh>
    <rPh sb="5" eb="8">
      <t>セイキュウショ</t>
    </rPh>
    <rPh sb="12" eb="13">
      <t>ト</t>
    </rPh>
    <rPh sb="14" eb="15">
      <t>ア</t>
    </rPh>
    <rPh sb="18" eb="19">
      <t>サイ</t>
    </rPh>
    <rPh sb="20" eb="23">
      <t>タントウシャ</t>
    </rPh>
    <rPh sb="23" eb="24">
      <t>メイ</t>
    </rPh>
    <rPh sb="25" eb="27">
      <t>ニュウリョク</t>
    </rPh>
    <rPh sb="29" eb="30">
      <t>クダ</t>
    </rPh>
    <phoneticPr fontId="2"/>
  </si>
  <si>
    <t>田中　良幸</t>
    <rPh sb="0" eb="2">
      <t>タナカ</t>
    </rPh>
    <rPh sb="3" eb="5">
      <t>ヨシユキ</t>
    </rPh>
    <phoneticPr fontId="2"/>
  </si>
  <si>
    <r>
      <t>　当社請求書の「本票」には</t>
    </r>
    <r>
      <rPr>
        <b/>
        <u val="double"/>
        <sz val="10"/>
        <color indexed="10"/>
        <rFont val="ＭＳ Ｐゴシック"/>
        <family val="3"/>
        <charset val="128"/>
      </rPr>
      <t>必ず朱肉で社印・貴社担当印を押印して下さい。</t>
    </r>
    <rPh sb="8" eb="9">
      <t>ホン</t>
    </rPh>
    <rPh sb="9" eb="10">
      <t>ピョウ</t>
    </rPh>
    <rPh sb="18" eb="20">
      <t>シャイン</t>
    </rPh>
    <rPh sb="21" eb="23">
      <t>キシャ</t>
    </rPh>
    <rPh sb="23" eb="25">
      <t>タントウ</t>
    </rPh>
    <rPh sb="25" eb="26">
      <t>ジルシ</t>
    </rPh>
    <rPh sb="27" eb="29">
      <t>オウイン</t>
    </rPh>
    <phoneticPr fontId="1"/>
  </si>
  <si>
    <t>備考欄</t>
    <rPh sb="0" eb="2">
      <t>ビコウ</t>
    </rPh>
    <rPh sb="2" eb="3">
      <t>ラン</t>
    </rPh>
    <phoneticPr fontId="2"/>
  </si>
  <si>
    <t>　　税区分</t>
    <rPh sb="2" eb="5">
      <t>ゼイクブン</t>
    </rPh>
    <phoneticPr fontId="2"/>
  </si>
  <si>
    <t xml:space="preserve">・こちらのリストを変更すると、消費税の計算方法が切捨、切上、四捨五入に変わります。貴社の内容に合わせてご変更下さい。
</t>
    <phoneticPr fontId="2"/>
  </si>
  <si>
    <t>今回請求額</t>
    <rPh sb="0" eb="2">
      <t>コンカイ</t>
    </rPh>
    <rPh sb="2" eb="4">
      <t>セイキュウ</t>
    </rPh>
    <rPh sb="4" eb="5">
      <t>ガク</t>
    </rPh>
    <phoneticPr fontId="2"/>
  </si>
  <si>
    <t>口座番号:</t>
    <phoneticPr fontId="2"/>
  </si>
  <si>
    <t>担当　　:</t>
    <rPh sb="0" eb="2">
      <t>タントウ</t>
    </rPh>
    <phoneticPr fontId="2"/>
  </si>
  <si>
    <t xml:space="preserve">TEL　　 : </t>
    <phoneticPr fontId="2"/>
  </si>
  <si>
    <t>FAX     :</t>
    <phoneticPr fontId="2"/>
  </si>
  <si>
    <t>店名　　:</t>
    <rPh sb="0" eb="2">
      <t>テンメイ</t>
    </rPh>
    <phoneticPr fontId="1"/>
  </si>
  <si>
    <r>
      <t>・</t>
    </r>
    <r>
      <rPr>
        <b/>
        <sz val="11"/>
        <color indexed="10"/>
        <rFont val="ＭＳ Ｐゴシック"/>
        <family val="3"/>
        <charset val="128"/>
      </rPr>
      <t>郵便番号不要</t>
    </r>
    <r>
      <rPr>
        <b/>
        <sz val="11"/>
        <color indexed="8"/>
        <rFont val="ＭＳ Ｐゴシック"/>
        <family val="3"/>
        <charset val="128"/>
      </rPr>
      <t>です。</t>
    </r>
    <rPh sb="1" eb="5">
      <t>ユウビンバンゴウ</t>
    </rPh>
    <rPh sb="5" eb="7">
      <t>フヨウ</t>
    </rPh>
    <phoneticPr fontId="2"/>
  </si>
  <si>
    <t>前回迄請求額</t>
    <rPh sb="0" eb="2">
      <t>ゼンカイ</t>
    </rPh>
    <rPh sb="2" eb="3">
      <t>マデ</t>
    </rPh>
    <rPh sb="3" eb="5">
      <t>セイキュウ</t>
    </rPh>
    <rPh sb="5" eb="6">
      <t>ガク</t>
    </rPh>
    <phoneticPr fontId="2"/>
  </si>
  <si>
    <t>出来高数量</t>
    <rPh sb="0" eb="3">
      <t>デキダカ</t>
    </rPh>
    <rPh sb="3" eb="5">
      <t>スウリョウ</t>
    </rPh>
    <phoneticPr fontId="2"/>
  </si>
  <si>
    <t>㎥</t>
    <phoneticPr fontId="2"/>
  </si>
  <si>
    <t>●●舗装工事</t>
    <rPh sb="2" eb="4">
      <t>ホソウ</t>
    </rPh>
    <rPh sb="4" eb="6">
      <t>コウジ</t>
    </rPh>
    <phoneticPr fontId="2"/>
  </si>
  <si>
    <t>舗装版切断</t>
    <rPh sb="0" eb="2">
      <t>ホソウ</t>
    </rPh>
    <rPh sb="2" eb="3">
      <t>ハン</t>
    </rPh>
    <rPh sb="3" eb="5">
      <t>セツダン</t>
    </rPh>
    <phoneticPr fontId="2"/>
  </si>
  <si>
    <t>ｍ</t>
    <phoneticPr fontId="2"/>
  </si>
  <si>
    <t>舗装版破砕</t>
    <rPh sb="0" eb="2">
      <t>ホソウ</t>
    </rPh>
    <rPh sb="2" eb="3">
      <t>バン</t>
    </rPh>
    <rPh sb="3" eb="4">
      <t>ハ</t>
    </rPh>
    <rPh sb="4" eb="5">
      <t>クダ</t>
    </rPh>
    <phoneticPr fontId="2"/>
  </si>
  <si>
    <t>㎡</t>
    <phoneticPr fontId="2"/>
  </si>
  <si>
    <t>処分費（運搬費含む）</t>
    <rPh sb="0" eb="2">
      <t>ショブン</t>
    </rPh>
    <rPh sb="2" eb="3">
      <t>ヒ</t>
    </rPh>
    <rPh sb="4" eb="6">
      <t>ウンパン</t>
    </rPh>
    <rPh sb="6" eb="7">
      <t>ヒ</t>
    </rPh>
    <rPh sb="7" eb="8">
      <t>フク</t>
    </rPh>
    <phoneticPr fontId="2"/>
  </si>
  <si>
    <t>不陸整正</t>
    <rPh sb="0" eb="1">
      <t>フ</t>
    </rPh>
    <rPh sb="1" eb="2">
      <t>リク</t>
    </rPh>
    <rPh sb="2" eb="3">
      <t>タダシ</t>
    </rPh>
    <rPh sb="3" eb="4">
      <t>セイ</t>
    </rPh>
    <phoneticPr fontId="2"/>
  </si>
  <si>
    <t>表層（車道・路肩部）</t>
    <rPh sb="0" eb="2">
      <t>ヒョウソウ</t>
    </rPh>
    <rPh sb="3" eb="5">
      <t>シャドウ</t>
    </rPh>
    <rPh sb="6" eb="8">
      <t>ロカタ</t>
    </rPh>
    <rPh sb="8" eb="9">
      <t>ブ</t>
    </rPh>
    <phoneticPr fontId="2"/>
  </si>
  <si>
    <t>マンホール設置工</t>
    <rPh sb="5" eb="7">
      <t>セッチ</t>
    </rPh>
    <rPh sb="7" eb="8">
      <t>コウ</t>
    </rPh>
    <phoneticPr fontId="2"/>
  </si>
  <si>
    <t>箇所</t>
    <rPh sb="0" eb="2">
      <t>カショ</t>
    </rPh>
    <phoneticPr fontId="2"/>
  </si>
  <si>
    <t>共通費</t>
    <rPh sb="0" eb="2">
      <t>キョウツウ</t>
    </rPh>
    <rPh sb="2" eb="3">
      <t>ヒ</t>
    </rPh>
    <phoneticPr fontId="2"/>
  </si>
  <si>
    <t>現場管理費</t>
    <rPh sb="0" eb="2">
      <t>ゲンバ</t>
    </rPh>
    <rPh sb="2" eb="5">
      <t>カンリヒ</t>
    </rPh>
    <phoneticPr fontId="2"/>
  </si>
  <si>
    <t>会社名：</t>
    <rPh sb="0" eb="3">
      <t>カイシャメイ</t>
    </rPh>
    <phoneticPr fontId="2"/>
  </si>
  <si>
    <t>※弊社使用欄（記入・捺印不要）</t>
    <rPh sb="1" eb="3">
      <t>ヘイシャ</t>
    </rPh>
    <rPh sb="3" eb="5">
      <t>シヨウ</t>
    </rPh>
    <rPh sb="5" eb="6">
      <t>ラン</t>
    </rPh>
    <rPh sb="7" eb="9">
      <t>キニュウ</t>
    </rPh>
    <rPh sb="10" eb="12">
      <t>ナツイン</t>
    </rPh>
    <rPh sb="12" eb="14">
      <t>フヨウ</t>
    </rPh>
    <phoneticPr fontId="1"/>
  </si>
  <si>
    <t>相　殺　金　額</t>
    <rPh sb="0" eb="1">
      <t>ソウ</t>
    </rPh>
    <rPh sb="2" eb="3">
      <t>コロ</t>
    </rPh>
    <rPh sb="4" eb="5">
      <t>キン</t>
    </rPh>
    <rPh sb="6" eb="7">
      <t>ガク</t>
    </rPh>
    <phoneticPr fontId="1"/>
  </si>
  <si>
    <t>担　当　印</t>
    <rPh sb="0" eb="1">
      <t>タン</t>
    </rPh>
    <rPh sb="2" eb="3">
      <t>トウ</t>
    </rPh>
    <rPh sb="4" eb="5">
      <t>イン</t>
    </rPh>
    <phoneticPr fontId="1"/>
  </si>
  <si>
    <t>有
・
無</t>
    <rPh sb="0" eb="1">
      <t>ア</t>
    </rPh>
    <rPh sb="4" eb="5">
      <t>ナ</t>
    </rPh>
    <phoneticPr fontId="1"/>
  </si>
  <si>
    <t>相　殺</t>
    <rPh sb="0" eb="1">
      <t>ソウ</t>
    </rPh>
    <rPh sb="2" eb="3">
      <t>コロ</t>
    </rPh>
    <phoneticPr fontId="1"/>
  </si>
  <si>
    <t>＋</t>
    <phoneticPr fontId="1"/>
  </si>
  <si>
    <t>＝</t>
    <phoneticPr fontId="1"/>
  </si>
  <si>
    <t>数量</t>
    <rPh sb="0" eb="2">
      <t>スウリョウ</t>
    </rPh>
    <phoneticPr fontId="8"/>
  </si>
  <si>
    <t>数量</t>
    <rPh sb="0" eb="2">
      <t>スウリョウ</t>
    </rPh>
    <phoneticPr fontId="9"/>
  </si>
  <si>
    <t>㊞</t>
    <phoneticPr fontId="2"/>
  </si>
  <si>
    <t>○○銀行</t>
    <rPh sb="2" eb="4">
      <t>ギンコウ</t>
    </rPh>
    <phoneticPr fontId="2"/>
  </si>
  <si>
    <t>◎請求書(貴社控え)◎</t>
    <rPh sb="1" eb="4">
      <t>セイキュウショ</t>
    </rPh>
    <rPh sb="5" eb="7">
      <t>キシャ</t>
    </rPh>
    <rPh sb="7" eb="8">
      <t>ヒカ</t>
    </rPh>
    <phoneticPr fontId="1"/>
  </si>
  <si>
    <t>出来高明細書(貴社控え)</t>
    <rPh sb="7" eb="9">
      <t>キシャ</t>
    </rPh>
    <rPh sb="9" eb="10">
      <t>ヒカ</t>
    </rPh>
    <phoneticPr fontId="2"/>
  </si>
  <si>
    <t>111-111-1111</t>
    <phoneticPr fontId="2"/>
  </si>
  <si>
    <t>0000000</t>
    <phoneticPr fontId="2"/>
  </si>
  <si>
    <t>カブシキガイシャ●●コウギョウ</t>
    <phoneticPr fontId="2"/>
  </si>
  <si>
    <t>四捨五入</t>
  </si>
  <si>
    <t>令和</t>
  </si>
  <si>
    <t>令和</t>
    <rPh sb="0" eb="1">
      <t>レイ</t>
    </rPh>
    <rPh sb="1" eb="2">
      <t>ワ</t>
    </rPh>
    <phoneticPr fontId="1"/>
  </si>
  <si>
    <t>・元号を選択下さい。</t>
    <rPh sb="1" eb="3">
      <t>ゲンゴウ</t>
    </rPh>
    <rPh sb="4" eb="6">
      <t>センタク</t>
    </rPh>
    <rPh sb="6" eb="7">
      <t>クダ</t>
    </rPh>
    <phoneticPr fontId="1"/>
  </si>
  <si>
    <t>令和</t>
    <rPh sb="0" eb="1">
      <t>レイ</t>
    </rPh>
    <rPh sb="1" eb="2">
      <t>ワ</t>
    </rPh>
    <phoneticPr fontId="2"/>
  </si>
  <si>
    <t>元</t>
    <rPh sb="0" eb="1">
      <t>モト</t>
    </rPh>
    <phoneticPr fontId="2"/>
  </si>
  <si>
    <t>令和</t>
    <rPh sb="0" eb="1">
      <t>レイ</t>
    </rPh>
    <rPh sb="1" eb="2">
      <t>ワ</t>
    </rPh>
    <phoneticPr fontId="8"/>
  </si>
  <si>
    <t>令和</t>
    <rPh sb="0" eb="1">
      <t>レイ</t>
    </rPh>
    <rPh sb="1" eb="2">
      <t>ワ</t>
    </rPh>
    <phoneticPr fontId="8"/>
  </si>
  <si>
    <t>⑦銀行</t>
    <rPh sb="1" eb="3">
      <t>ギンコウ</t>
    </rPh>
    <phoneticPr fontId="1"/>
  </si>
  <si>
    <t>⑥登録番号</t>
    <rPh sb="1" eb="5">
      <t>トウロクバンゴウ</t>
    </rPh>
    <phoneticPr fontId="1"/>
  </si>
  <si>
    <t>・適格請求書（インボイス）発行事業者の場合記入ください。</t>
    <rPh sb="19" eb="21">
      <t>バアイ</t>
    </rPh>
    <rPh sb="21" eb="23">
      <t>キニュウ</t>
    </rPh>
    <phoneticPr fontId="1"/>
  </si>
  <si>
    <t>T1-1111-1111-1111</t>
    <phoneticPr fontId="2"/>
  </si>
  <si>
    <t>⑧請求日付</t>
    <rPh sb="1" eb="3">
      <t>セイキュウ</t>
    </rPh>
    <rPh sb="3" eb="5">
      <t>ヒヅケ</t>
    </rPh>
    <phoneticPr fontId="1"/>
  </si>
  <si>
    <t>⑨消費税率</t>
    <rPh sb="1" eb="4">
      <t>ショウヒゼイ</t>
    </rPh>
    <rPh sb="4" eb="5">
      <t>リツ</t>
    </rPh>
    <phoneticPr fontId="1"/>
  </si>
  <si>
    <t>⑩工事名称</t>
    <rPh sb="1" eb="3">
      <t>コウジ</t>
    </rPh>
    <rPh sb="3" eb="5">
      <t>メイショウ</t>
    </rPh>
    <phoneticPr fontId="1"/>
  </si>
  <si>
    <t>登録番号:</t>
    <rPh sb="0" eb="2">
      <t>トウロク</t>
    </rPh>
    <rPh sb="2" eb="4">
      <t>バンゴウ</t>
    </rPh>
    <phoneticPr fontId="1"/>
  </si>
  <si>
    <t>　当社請求書は、「貴社控え」「本票」 の２枚1組です。「貴社控え」は貴社の手元に残し、「本票」を
　四国土建㈱本社（〒763-0083　香川県丸亀市土器町北１丁目５４番地２）まで郵送下さい。</t>
    <rPh sb="9" eb="11">
      <t>キシャ</t>
    </rPh>
    <rPh sb="15" eb="16">
      <t>ホン</t>
    </rPh>
    <rPh sb="16" eb="17">
      <t>ピョウ</t>
    </rPh>
    <rPh sb="28" eb="30">
      <t>キシャ</t>
    </rPh>
    <rPh sb="30" eb="31">
      <t>ヒカ</t>
    </rPh>
    <rPh sb="34" eb="36">
      <t>キシャ</t>
    </rPh>
    <rPh sb="37" eb="39">
      <t>テモト</t>
    </rPh>
    <rPh sb="40" eb="41">
      <t>ノコ</t>
    </rPh>
    <rPh sb="44" eb="45">
      <t>ホン</t>
    </rPh>
    <rPh sb="45" eb="46">
      <t>ピョウ</t>
    </rPh>
    <rPh sb="50" eb="52">
      <t>シコク</t>
    </rPh>
    <rPh sb="52" eb="54">
      <t>ドケン</t>
    </rPh>
    <rPh sb="55" eb="57">
      <t>ホンシャ</t>
    </rPh>
    <rPh sb="89" eb="91">
      <t>ユウソウ</t>
    </rPh>
    <rPh sb="91" eb="92">
      <t>クダ</t>
    </rPh>
    <phoneticPr fontId="1"/>
  </si>
  <si>
    <t>承　認</t>
    <rPh sb="0" eb="1">
      <t>ウケタマワ</t>
    </rPh>
    <rPh sb="2" eb="3">
      <t>シノブ</t>
    </rPh>
    <phoneticPr fontId="1"/>
  </si>
  <si>
    <t>確　認　印</t>
    <rPh sb="0" eb="1">
      <t>アキラ</t>
    </rPh>
    <rPh sb="2" eb="3">
      <t>シノブ</t>
    </rPh>
    <rPh sb="4" eb="5">
      <t>イン</t>
    </rPh>
    <phoneticPr fontId="1"/>
  </si>
  <si>
    <t>令和</t>
    <rPh sb="0" eb="2">
      <t>レイワ</t>
    </rPh>
    <phoneticPr fontId="8"/>
  </si>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</sst>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Red]\-0;"/>
    <numFmt numFmtId="177" formatCode="#,##0.00_ ;[Red]\-0;"/>
  </numFmts>
  <fonts count="4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color indexed="8"/>
      <name val="ＭＳ Ｐゴシック"/>
      <family val="3"/>
      <charset val="128"/>
    </font>
    <font>
      <b/>
      <u val="double"/>
      <sz val="10"/>
      <color indexed="10"/>
      <name val="ＭＳ Ｐゴシック"/>
      <family val="3"/>
      <charset val="128"/>
    </font>
    <font>
      <b/>
      <sz val="11"/>
      <color indexed="8"/>
      <name val="ＭＳ Ｐゴシック"/>
      <family val="3"/>
      <charset val="128"/>
    </font>
    <font>
      <b/>
      <sz val="11"/>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ajor"/>
    </font>
    <font>
      <sz val="11"/>
      <name val="ＭＳ Ｐゴシック"/>
      <family val="3"/>
      <charset val="128"/>
      <scheme val="minor"/>
    </font>
    <font>
      <sz val="14"/>
      <color theme="1"/>
      <name val="ＭＳ Ｐゴシック"/>
      <family val="3"/>
      <charset val="128"/>
      <scheme val="major"/>
    </font>
    <font>
      <sz val="10"/>
      <color theme="1"/>
      <name val="ＭＳ Ｐゴシック"/>
      <family val="3"/>
      <charset val="128"/>
      <scheme val="major"/>
    </font>
    <font>
      <sz val="18"/>
      <color theme="1"/>
      <name val="ＭＳ Ｐゴシック"/>
      <family val="3"/>
      <charset val="128"/>
      <scheme val="major"/>
    </font>
    <font>
      <sz val="9"/>
      <color theme="1"/>
      <name val="ＭＳ Ｐゴシック"/>
      <family val="3"/>
      <charset val="128"/>
      <scheme val="minor"/>
    </font>
    <font>
      <b/>
      <sz val="11"/>
      <color theme="1"/>
      <name val="ＭＳ Ｐゴシック"/>
      <family val="3"/>
      <charset val="128"/>
      <scheme val="major"/>
    </font>
    <font>
      <sz val="10"/>
      <color theme="1"/>
      <name val="ＭＳ Ｐゴシック"/>
      <family val="3"/>
      <charset val="128"/>
      <scheme val="minor"/>
    </font>
    <font>
      <sz val="8"/>
      <color theme="1"/>
      <name val="ＭＳ Ｐゴシック"/>
      <family val="3"/>
      <charset val="128"/>
      <scheme val="major"/>
    </font>
    <font>
      <b/>
      <sz val="14"/>
      <color theme="1"/>
      <name val="ＭＳ Ｐゴシック"/>
      <family val="3"/>
      <charset val="128"/>
      <scheme val="major"/>
    </font>
    <font>
      <sz val="16"/>
      <color theme="1"/>
      <name val="ＭＳ Ｐゴシック"/>
      <family val="3"/>
      <charset val="128"/>
      <scheme val="major"/>
    </font>
    <font>
      <sz val="18"/>
      <color theme="1"/>
      <name val="ＭＳ Ｐゴシック"/>
      <family val="3"/>
      <charset val="128"/>
      <scheme val="minor"/>
    </font>
    <font>
      <b/>
      <u val="double"/>
      <sz val="11"/>
      <color theme="1"/>
      <name val="ＭＳ Ｐゴシック"/>
      <family val="3"/>
      <charset val="128"/>
      <scheme val="major"/>
    </font>
    <font>
      <b/>
      <sz val="11"/>
      <color rgb="FFFF0000"/>
      <name val="ＭＳ Ｐゴシック"/>
      <family val="3"/>
      <charset val="128"/>
      <scheme val="minor"/>
    </font>
    <font>
      <b/>
      <sz val="18"/>
      <color theme="1"/>
      <name val="ＭＳ Ｐゴシック"/>
      <family val="3"/>
      <charset val="128"/>
      <scheme val="minor"/>
    </font>
    <font>
      <b/>
      <sz val="12"/>
      <color theme="0"/>
      <name val="ＭＳ Ｐゴシック"/>
      <family val="3"/>
      <charset val="128"/>
      <scheme val="major"/>
    </font>
    <font>
      <b/>
      <u val="double"/>
      <sz val="11"/>
      <color rgb="FFFF0000"/>
      <name val="ＭＳ Ｐゴシック"/>
      <family val="3"/>
      <charset val="128"/>
      <scheme val="major"/>
    </font>
    <font>
      <sz val="15"/>
      <color theme="1"/>
      <name val="ＭＳ Ｐゴシック"/>
      <family val="3"/>
      <charset val="128"/>
      <scheme val="major"/>
    </font>
    <font>
      <sz val="10"/>
      <color theme="1"/>
      <name val="ＭＳ ゴシック"/>
      <family val="3"/>
      <charset val="128"/>
    </font>
    <font>
      <sz val="8"/>
      <color theme="1"/>
      <name val="ＭＳ Ｐゴシック"/>
      <family val="3"/>
      <charset val="128"/>
      <scheme val="minor"/>
    </font>
    <font>
      <sz val="24"/>
      <color theme="1"/>
      <name val="ＭＳ Ｐゴシック"/>
      <family val="3"/>
      <charset val="128"/>
      <scheme val="major"/>
    </font>
    <font>
      <b/>
      <u val="double"/>
      <sz val="11"/>
      <color theme="1"/>
      <name val="ＭＳ Ｐゴシック"/>
      <family val="3"/>
      <charset val="128"/>
      <scheme val="minor"/>
    </font>
    <font>
      <sz val="9"/>
      <color theme="1"/>
      <name val="ＭＳ Ｐゴシック"/>
      <family val="3"/>
      <charset val="128"/>
      <scheme val="major"/>
    </font>
    <font>
      <b/>
      <sz val="14"/>
      <color theme="0"/>
      <name val="ＭＳ Ｐゴシック"/>
      <family val="3"/>
      <charset val="128"/>
      <scheme val="minor"/>
    </font>
    <font>
      <sz val="20"/>
      <color theme="1"/>
      <name val="ＭＳ Ｐゴシック"/>
      <family val="3"/>
      <charset val="128"/>
      <scheme val="minor"/>
    </font>
    <font>
      <sz val="15"/>
      <color theme="1"/>
      <name val="ＭＳ Ｐゴシック"/>
      <family val="3"/>
      <charset val="128"/>
      <scheme val="minor"/>
    </font>
    <font>
      <sz val="11"/>
      <color indexed="8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9" tint="0.59999389629810485"/>
        <bgColor indexed="64"/>
      </patternFill>
    </fill>
  </fills>
  <borders count="1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double">
        <color indexed="64"/>
      </right>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double">
        <color indexed="64"/>
      </left>
      <right/>
      <top/>
      <bottom/>
      <diagonal/>
    </border>
    <border>
      <left/>
      <right style="hair">
        <color indexed="64"/>
      </right>
      <top style="double">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double">
        <color indexed="64"/>
      </right>
      <top/>
      <bottom style="hair">
        <color indexed="64"/>
      </bottom>
      <diagonal/>
    </border>
    <border>
      <left/>
      <right style="double">
        <color indexed="64"/>
      </right>
      <top style="thin">
        <color indexed="64"/>
      </top>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bottom style="double">
        <color indexed="64"/>
      </bottom>
      <diagonal/>
    </border>
    <border>
      <left/>
      <right style="hair">
        <color indexed="64"/>
      </right>
      <top/>
      <bottom style="double">
        <color indexed="64"/>
      </bottom>
      <diagonal/>
    </border>
  </borders>
  <cellStyleXfs count="28">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cellStyleXfs>
  <cellXfs count="775">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2" borderId="0" xfId="0" applyFill="1">
      <alignment vertical="center"/>
    </xf>
    <xf numFmtId="0" fontId="13" fillId="2" borderId="0" xfId="16" applyFont="1" applyFill="1" applyBorder="1" applyAlignment="1">
      <alignment vertical="center" shrinkToFit="1"/>
    </xf>
    <xf numFmtId="0" fontId="11" fillId="2" borderId="0" xfId="16" applyFill="1" applyBorder="1" applyAlignment="1">
      <alignment vertical="center" shrinkToFit="1"/>
    </xf>
    <xf numFmtId="0" fontId="0" fillId="2" borderId="0" xfId="0" applyFill="1" applyAlignment="1">
      <alignment vertical="center"/>
    </xf>
    <xf numFmtId="0" fontId="14" fillId="2" borderId="0" xfId="0" applyFont="1" applyFill="1">
      <alignment vertical="center"/>
    </xf>
    <xf numFmtId="0" fontId="14" fillId="2" borderId="0" xfId="0" applyFont="1" applyFill="1" applyAlignment="1">
      <alignment vertical="center"/>
    </xf>
    <xf numFmtId="0" fontId="15" fillId="2" borderId="0" xfId="16" applyFont="1" applyFill="1" applyBorder="1" applyAlignment="1">
      <alignment vertical="center" shrinkToFit="1"/>
    </xf>
    <xf numFmtId="0" fontId="0" fillId="2" borderId="0" xfId="0" applyFill="1" applyAlignment="1">
      <alignment vertical="center" shrinkToFit="1"/>
    </xf>
    <xf numFmtId="0" fontId="13" fillId="2" borderId="0" xfId="16" applyNumberFormat="1" applyFont="1" applyFill="1" applyAlignment="1">
      <alignment vertical="center" shrinkToFit="1"/>
    </xf>
    <xf numFmtId="0" fontId="13" fillId="2" borderId="0" xfId="25" applyNumberFormat="1" applyFont="1" applyFill="1" applyAlignment="1">
      <alignment vertical="center" shrinkToFit="1"/>
    </xf>
    <xf numFmtId="0" fontId="16" fillId="2" borderId="5" xfId="24" applyNumberFormat="1" applyFont="1" applyFill="1" applyBorder="1" applyAlignment="1">
      <alignment horizontal="center" vertical="center" shrinkToFit="1"/>
    </xf>
    <xf numFmtId="0" fontId="16" fillId="3" borderId="5" xfId="24" applyNumberFormat="1" applyFont="1" applyFill="1" applyBorder="1" applyAlignment="1">
      <alignment horizontal="center" vertical="center" shrinkToFit="1"/>
    </xf>
    <xf numFmtId="0" fontId="13" fillId="0" borderId="0" xfId="0" applyFont="1">
      <alignment vertical="center"/>
    </xf>
    <xf numFmtId="0" fontId="13" fillId="0" borderId="0" xfId="0" applyNumberFormat="1" applyFont="1" applyFill="1" applyAlignment="1">
      <alignment vertical="center" shrinkToFit="1"/>
    </xf>
    <xf numFmtId="0" fontId="0" fillId="2" borderId="0" xfId="0" applyFont="1" applyFill="1" applyBorder="1">
      <alignment vertical="center"/>
    </xf>
    <xf numFmtId="0" fontId="0" fillId="2" borderId="2" xfId="0" applyFill="1" applyBorder="1">
      <alignment vertical="center"/>
    </xf>
    <xf numFmtId="0" fontId="0" fillId="2" borderId="6" xfId="0" applyFill="1" applyBorder="1">
      <alignment vertical="center"/>
    </xf>
    <xf numFmtId="0" fontId="0" fillId="2" borderId="7" xfId="0" applyFill="1" applyBorder="1">
      <alignment vertical="center"/>
    </xf>
    <xf numFmtId="0" fontId="13" fillId="2" borderId="0" xfId="24" applyNumberFormat="1" applyFont="1" applyFill="1" applyBorder="1" applyAlignment="1">
      <alignment horizontal="center" vertical="center" shrinkToFit="1"/>
    </xf>
    <xf numFmtId="0" fontId="16" fillId="2" borderId="0" xfId="24" applyNumberFormat="1" applyFont="1" applyFill="1" applyBorder="1" applyAlignment="1">
      <alignment horizontal="center" vertical="center" shrinkToFit="1"/>
    </xf>
    <xf numFmtId="0" fontId="16" fillId="2" borderId="0" xfId="24" applyNumberFormat="1" applyFont="1" applyFill="1" applyBorder="1" applyAlignment="1">
      <alignment horizontal="center" vertical="center" wrapText="1" shrinkToFit="1"/>
    </xf>
    <xf numFmtId="176" fontId="17" fillId="2" borderId="0" xfId="2" applyNumberFormat="1" applyFont="1" applyFill="1" applyBorder="1" applyAlignment="1">
      <alignment horizontal="right" vertical="center" shrinkToFit="1"/>
    </xf>
    <xf numFmtId="0" fontId="0" fillId="2" borderId="0" xfId="0" applyFill="1" applyBorder="1" applyAlignment="1">
      <alignment vertical="center" shrinkToFit="1"/>
    </xf>
    <xf numFmtId="0" fontId="0" fillId="2" borderId="0" xfId="0" applyFill="1" applyAlignment="1">
      <alignment vertical="center" shrinkToFit="1"/>
    </xf>
    <xf numFmtId="0" fontId="13" fillId="2" borderId="0" xfId="16" applyFont="1" applyFill="1" applyBorder="1" applyAlignment="1">
      <alignment horizontal="center" vertical="center" shrinkToFit="1"/>
    </xf>
    <xf numFmtId="0" fontId="15" fillId="2" borderId="0" xfId="16" applyFont="1" applyFill="1" applyBorder="1" applyAlignment="1">
      <alignment horizontal="left" vertical="center" shrinkToFit="1"/>
    </xf>
    <xf numFmtId="0" fontId="0" fillId="2" borderId="0" xfId="0" applyFill="1" applyAlignment="1">
      <alignment horizontal="left" vertical="center" shrinkToFit="1"/>
    </xf>
    <xf numFmtId="0" fontId="13" fillId="2" borderId="5" xfId="16" applyFont="1" applyFill="1" applyBorder="1" applyAlignment="1">
      <alignment vertical="center" shrinkToFit="1"/>
    </xf>
    <xf numFmtId="0" fontId="16" fillId="2" borderId="5" xfId="24" applyNumberFormat="1" applyFont="1" applyFill="1" applyBorder="1" applyAlignment="1">
      <alignment horizontal="center" vertical="center" shrinkToFit="1"/>
    </xf>
    <xf numFmtId="0" fontId="16" fillId="3" borderId="5" xfId="24" applyNumberFormat="1" applyFont="1" applyFill="1" applyBorder="1" applyAlignment="1">
      <alignment horizontal="center" vertical="center" shrinkToFit="1"/>
    </xf>
    <xf numFmtId="0" fontId="13" fillId="2" borderId="0" xfId="16" applyFont="1" applyFill="1" applyBorder="1" applyAlignment="1">
      <alignment horizontal="left" vertical="center" shrinkToFit="1"/>
    </xf>
    <xf numFmtId="0" fontId="16" fillId="2" borderId="5" xfId="24" applyNumberFormat="1" applyFont="1" applyFill="1" applyBorder="1" applyAlignment="1">
      <alignment horizontal="center" vertical="center" shrinkToFit="1"/>
    </xf>
    <xf numFmtId="0" fontId="0" fillId="2" borderId="0" xfId="0" applyFill="1" applyBorder="1" applyAlignment="1">
      <alignment vertical="center" shrinkToFit="1"/>
    </xf>
    <xf numFmtId="0" fontId="13" fillId="2" borderId="0" xfId="23" applyFont="1" applyFill="1" applyBorder="1" applyAlignment="1">
      <alignment vertical="center" shrinkToFit="1"/>
    </xf>
    <xf numFmtId="0" fontId="16" fillId="2" borderId="0" xfId="18" applyNumberFormat="1" applyFont="1" applyFill="1" applyBorder="1" applyAlignment="1">
      <alignment vertical="center" shrinkToFit="1"/>
    </xf>
    <xf numFmtId="0" fontId="18" fillId="2" borderId="0" xfId="0" applyFont="1" applyFill="1" applyBorder="1" applyAlignment="1">
      <alignment vertical="center"/>
    </xf>
    <xf numFmtId="0" fontId="13" fillId="2" borderId="8" xfId="16" applyFont="1" applyFill="1" applyBorder="1" applyAlignment="1">
      <alignment vertical="center" shrinkToFit="1"/>
    </xf>
    <xf numFmtId="0" fontId="0" fillId="2" borderId="8" xfId="0" applyFont="1" applyFill="1" applyBorder="1">
      <alignment vertical="center"/>
    </xf>
    <xf numFmtId="0" fontId="13" fillId="4" borderId="0" xfId="0" applyFont="1" applyFill="1">
      <alignment vertical="center"/>
    </xf>
    <xf numFmtId="49" fontId="15" fillId="4" borderId="9" xfId="0" applyNumberFormat="1" applyFont="1" applyFill="1" applyBorder="1" applyAlignment="1">
      <alignment horizontal="center" vertical="center" shrinkToFit="1"/>
    </xf>
    <xf numFmtId="49" fontId="15" fillId="4" borderId="10" xfId="0" applyNumberFormat="1" applyFont="1" applyFill="1" applyBorder="1" applyAlignment="1">
      <alignment horizontal="center" vertical="center" shrinkToFit="1"/>
    </xf>
    <xf numFmtId="49" fontId="15" fillId="4" borderId="11" xfId="0" applyNumberFormat="1" applyFont="1" applyFill="1" applyBorder="1" applyAlignment="1">
      <alignment horizontal="center" vertical="center" shrinkToFit="1"/>
    </xf>
    <xf numFmtId="0" fontId="19" fillId="4" borderId="0" xfId="0" applyFont="1" applyFill="1">
      <alignment vertical="center"/>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0" fillId="4" borderId="12" xfId="0" applyFont="1" applyFill="1" applyBorder="1">
      <alignment vertical="center"/>
    </xf>
    <xf numFmtId="0" fontId="0" fillId="4" borderId="13" xfId="0" applyFill="1" applyBorder="1">
      <alignment vertical="center"/>
    </xf>
    <xf numFmtId="0" fontId="0" fillId="4" borderId="1" xfId="0" applyFont="1" applyFill="1" applyBorder="1">
      <alignment vertical="center"/>
    </xf>
    <xf numFmtId="0" fontId="20" fillId="4" borderId="0" xfId="0" applyFont="1" applyFill="1" applyBorder="1">
      <alignment vertical="center"/>
    </xf>
    <xf numFmtId="0" fontId="0" fillId="4" borderId="3" xfId="0" applyFill="1" applyBorder="1">
      <alignment vertical="center"/>
    </xf>
    <xf numFmtId="0" fontId="0" fillId="4" borderId="4" xfId="0" applyFont="1" applyFill="1" applyBorder="1">
      <alignment vertical="center"/>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0" fillId="2" borderId="0" xfId="0" applyFont="1" applyFill="1" applyBorder="1" applyAlignment="1">
      <alignment vertical="center" shrinkToFit="1"/>
    </xf>
    <xf numFmtId="0" fontId="21" fillId="2" borderId="0" xfId="16" applyFont="1" applyFill="1" applyBorder="1" applyAlignment="1">
      <alignment horizontal="left" vertical="center" shrinkToFit="1"/>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13" fillId="2" borderId="4" xfId="25" applyNumberFormat="1" applyFont="1" applyFill="1" applyBorder="1" applyAlignment="1">
      <alignment vertical="center" shrinkToFit="1"/>
    </xf>
    <xf numFmtId="0" fontId="13" fillId="2" borderId="0" xfId="16" applyNumberFormat="1" applyFont="1" applyFill="1" applyAlignment="1">
      <alignment shrinkToFit="1"/>
    </xf>
    <xf numFmtId="0" fontId="13" fillId="2" borderId="4" xfId="16" applyNumberFormat="1" applyFont="1" applyFill="1" applyBorder="1" applyAlignment="1">
      <alignment vertical="center" shrinkToFit="1"/>
    </xf>
    <xf numFmtId="0" fontId="13" fillId="2" borderId="0" xfId="16" applyNumberFormat="1" applyFont="1" applyFill="1" applyBorder="1" applyAlignment="1">
      <alignment shrinkToFit="1"/>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22" fillId="4" borderId="0" xfId="0" applyFont="1" applyFill="1" applyBorder="1" applyAlignment="1">
      <alignment horizontal="right" vertical="center" shrinkToFit="1"/>
    </xf>
    <xf numFmtId="0" fontId="15" fillId="4" borderId="1" xfId="0" applyFont="1" applyFill="1" applyBorder="1" applyAlignment="1">
      <alignment vertical="center" shrinkToFit="1"/>
    </xf>
    <xf numFmtId="0" fontId="13" fillId="2" borderId="0" xfId="16" applyNumberFormat="1" applyFont="1" applyFill="1" applyAlignment="1" applyProtection="1">
      <alignment vertical="center" shrinkToFit="1"/>
    </xf>
    <xf numFmtId="0" fontId="13" fillId="2" borderId="0" xfId="0" applyNumberFormat="1" applyFont="1" applyFill="1" applyAlignment="1" applyProtection="1">
      <alignment vertical="center" shrinkToFit="1"/>
    </xf>
    <xf numFmtId="0" fontId="0" fillId="2" borderId="0" xfId="0" applyFill="1" applyAlignment="1" applyProtection="1">
      <alignment vertical="center" shrinkToFit="1"/>
    </xf>
    <xf numFmtId="0" fontId="11" fillId="2" borderId="0" xfId="26" applyFill="1" applyAlignment="1" applyProtection="1">
      <alignment vertical="center" shrinkToFit="1"/>
    </xf>
    <xf numFmtId="0" fontId="0" fillId="2" borderId="0" xfId="0" applyFill="1" applyProtection="1">
      <alignment vertical="center"/>
    </xf>
    <xf numFmtId="0" fontId="23" fillId="2" borderId="0" xfId="26" applyFont="1" applyFill="1" applyAlignment="1" applyProtection="1">
      <alignment vertical="center" shrinkToFit="1"/>
    </xf>
    <xf numFmtId="0" fontId="13" fillId="2" borderId="0" xfId="26" applyFont="1" applyFill="1" applyBorder="1" applyAlignment="1" applyProtection="1">
      <alignment vertical="center" shrinkToFit="1"/>
    </xf>
    <xf numFmtId="0" fontId="0" fillId="2" borderId="0" xfId="0" applyFill="1" applyBorder="1" applyAlignment="1" applyProtection="1">
      <alignment vertical="center" shrinkToFit="1"/>
    </xf>
    <xf numFmtId="0" fontId="0" fillId="0" borderId="0" xfId="0" applyFill="1" applyAlignment="1" applyProtection="1">
      <alignment vertical="center" shrinkToFit="1"/>
    </xf>
    <xf numFmtId="0" fontId="16" fillId="2" borderId="0" xfId="16" applyFont="1" applyFill="1" applyBorder="1" applyAlignment="1"/>
    <xf numFmtId="0" fontId="16" fillId="2" borderId="5" xfId="16" applyFont="1" applyFill="1" applyBorder="1" applyAlignment="1"/>
    <xf numFmtId="0" fontId="24" fillId="2" borderId="0" xfId="26" applyFont="1" applyFill="1" applyAlignment="1" applyProtection="1">
      <alignment horizontal="center" vertical="center" shrinkToFit="1"/>
    </xf>
    <xf numFmtId="0" fontId="25" fillId="0" borderId="0" xfId="16" applyNumberFormat="1" applyFont="1" applyFill="1" applyBorder="1" applyAlignment="1" applyProtection="1">
      <alignment horizontal="center" vertical="center" shrinkToFit="1"/>
    </xf>
    <xf numFmtId="0" fontId="11" fillId="2" borderId="0" xfId="23" applyFill="1" applyBorder="1" applyAlignment="1" applyProtection="1">
      <alignment horizontal="center" vertical="center" shrinkToFit="1"/>
    </xf>
    <xf numFmtId="176" fontId="0" fillId="2" borderId="0" xfId="0" applyNumberFormat="1" applyFill="1" applyBorder="1" applyAlignment="1" applyProtection="1">
      <alignment horizontal="right" vertical="center" shrinkToFit="1"/>
    </xf>
    <xf numFmtId="0" fontId="12" fillId="2" borderId="0" xfId="0" applyFont="1" applyFill="1" applyAlignment="1" applyProtection="1">
      <alignment horizontal="left" vertical="center" shrinkToFit="1"/>
    </xf>
    <xf numFmtId="176" fontId="0" fillId="2" borderId="0" xfId="0" applyNumberFormat="1" applyFill="1" applyBorder="1" applyAlignment="1" applyProtection="1">
      <alignment horizontal="center" vertical="center" shrinkToFit="1"/>
    </xf>
    <xf numFmtId="0" fontId="12" fillId="2" borderId="0" xfId="0" applyFont="1" applyFill="1" applyBorder="1" applyAlignment="1" applyProtection="1">
      <alignment horizontal="left" vertical="center" shrinkToFit="1"/>
    </xf>
    <xf numFmtId="0" fontId="12" fillId="2" borderId="0" xfId="0" applyFont="1" applyFill="1" applyBorder="1" applyAlignment="1" applyProtection="1">
      <alignment vertical="center" shrinkToFit="1"/>
    </xf>
    <xf numFmtId="0" fontId="0" fillId="5" borderId="0" xfId="0" applyFill="1" applyBorder="1" applyAlignment="1" applyProtection="1">
      <alignment vertical="top" wrapText="1"/>
    </xf>
    <xf numFmtId="0" fontId="26" fillId="2" borderId="0" xfId="0" applyFont="1" applyFill="1" applyBorder="1" applyAlignment="1" applyProtection="1">
      <alignment vertical="center" shrinkToFit="1"/>
    </xf>
    <xf numFmtId="0" fontId="15" fillId="2" borderId="0" xfId="26" applyFont="1" applyFill="1" applyBorder="1" applyAlignment="1" applyProtection="1">
      <alignment vertical="center" shrinkToFit="1"/>
    </xf>
    <xf numFmtId="0" fontId="12" fillId="2" borderId="0" xfId="0" applyFont="1" applyFill="1" applyAlignment="1" applyProtection="1">
      <alignment vertical="center" shrinkToFit="1"/>
    </xf>
    <xf numFmtId="5" fontId="27" fillId="2" borderId="0" xfId="0" applyNumberFormat="1" applyFont="1" applyFill="1" applyBorder="1" applyAlignment="1" applyProtection="1">
      <alignment vertical="center" shrinkToFit="1"/>
    </xf>
    <xf numFmtId="0" fontId="12" fillId="2" borderId="0" xfId="0" applyFont="1" applyFill="1" applyAlignment="1" applyProtection="1">
      <alignment horizontal="left" vertical="center" shrinkToFit="1"/>
    </xf>
    <xf numFmtId="0" fontId="12" fillId="2" borderId="0" xfId="0" applyFont="1" applyFill="1" applyBorder="1" applyAlignment="1" applyProtection="1">
      <alignment horizontal="left" vertical="center" shrinkToFit="1"/>
    </xf>
    <xf numFmtId="0" fontId="24" fillId="2" borderId="0" xfId="26" applyFont="1" applyFill="1" applyAlignment="1" applyProtection="1">
      <alignment horizontal="center" vertical="center" shrinkToFit="1"/>
    </xf>
    <xf numFmtId="0" fontId="24" fillId="2" borderId="0" xfId="26" applyFont="1" applyFill="1" applyAlignment="1" applyProtection="1">
      <alignment horizontal="center" vertical="center" shrinkToFit="1"/>
    </xf>
    <xf numFmtId="0" fontId="12" fillId="2" borderId="0" xfId="0" applyFont="1" applyFill="1" applyBorder="1" applyAlignment="1" applyProtection="1">
      <alignment horizontal="left" vertical="center" shrinkToFit="1"/>
    </xf>
    <xf numFmtId="0" fontId="12" fillId="2" borderId="0" xfId="0" applyFont="1" applyFill="1" applyAlignment="1" applyProtection="1">
      <alignment horizontal="left" vertical="center" shrinkToFit="1"/>
    </xf>
    <xf numFmtId="0" fontId="0" fillId="2" borderId="0" xfId="0" applyFill="1" applyBorder="1" applyAlignment="1" applyProtection="1">
      <alignment vertical="top" wrapText="1"/>
    </xf>
    <xf numFmtId="40" fontId="11" fillId="2" borderId="0" xfId="2" applyNumberFormat="1" applyFont="1" applyFill="1" applyBorder="1" applyAlignment="1" applyProtection="1">
      <alignment horizontal="right" vertical="center" shrinkToFit="1"/>
    </xf>
    <xf numFmtId="40" fontId="11" fillId="2" borderId="0" xfId="2" applyNumberFormat="1" applyFont="1" applyFill="1" applyBorder="1" applyAlignment="1" applyProtection="1">
      <alignment horizontal="center" vertical="center" shrinkToFit="1"/>
    </xf>
    <xf numFmtId="0" fontId="0" fillId="0" borderId="0" xfId="0" applyFill="1" applyBorder="1" applyAlignment="1" applyProtection="1">
      <alignment vertical="center" shrinkToFit="1"/>
    </xf>
    <xf numFmtId="0" fontId="24" fillId="2" borderId="0" xfId="26" applyFont="1" applyFill="1" applyAlignment="1" applyProtection="1">
      <alignment horizontal="center" vertical="center" shrinkToFit="1"/>
    </xf>
    <xf numFmtId="0" fontId="12" fillId="2" borderId="0" xfId="0" applyFont="1" applyFill="1" applyBorder="1" applyAlignment="1" applyProtection="1">
      <alignment horizontal="left" vertical="center" shrinkToFit="1"/>
    </xf>
    <xf numFmtId="0" fontId="0" fillId="2" borderId="0" xfId="0" applyFill="1" applyBorder="1" applyAlignment="1" applyProtection="1">
      <alignment horizontal="center" vertical="center" shrinkToFit="1"/>
    </xf>
    <xf numFmtId="177" fontId="0" fillId="2" borderId="0" xfId="0" applyNumberFormat="1" applyFill="1" applyAlignment="1" applyProtection="1">
      <alignment vertical="center" shrinkToFit="1"/>
    </xf>
    <xf numFmtId="0" fontId="19" fillId="4" borderId="0" xfId="0" applyFont="1" applyFill="1" applyAlignment="1">
      <alignment horizontal="left" vertical="center"/>
    </xf>
    <xf numFmtId="0" fontId="19" fillId="5" borderId="14" xfId="0" applyFont="1" applyFill="1" applyBorder="1" applyAlignment="1" applyProtection="1">
      <alignment horizontal="center" vertical="center" shrinkToFit="1"/>
      <protection locked="0"/>
    </xf>
    <xf numFmtId="0" fontId="19" fillId="5" borderId="36" xfId="0" applyFont="1" applyFill="1" applyBorder="1" applyAlignment="1" applyProtection="1">
      <alignment horizontal="center" vertical="center" shrinkToFit="1"/>
      <protection locked="0"/>
    </xf>
    <xf numFmtId="0" fontId="15" fillId="5" borderId="10" xfId="0" applyFont="1" applyFill="1" applyBorder="1" applyAlignment="1" applyProtection="1">
      <alignment horizontal="center" vertical="center"/>
      <protection locked="0"/>
    </xf>
    <xf numFmtId="0" fontId="30" fillId="4" borderId="0" xfId="0" applyFont="1" applyFill="1" applyAlignment="1">
      <alignment horizontal="center" vertical="center"/>
    </xf>
    <xf numFmtId="0" fontId="19" fillId="4" borderId="0" xfId="0" applyFont="1" applyFill="1" applyAlignment="1">
      <alignment horizontal="left" vertical="center"/>
    </xf>
    <xf numFmtId="0" fontId="19" fillId="4" borderId="0" xfId="0" applyFont="1" applyFill="1" applyBorder="1" applyAlignment="1">
      <alignment horizontal="left" vertical="center"/>
    </xf>
    <xf numFmtId="0" fontId="19" fillId="4" borderId="14" xfId="0" applyFont="1" applyFill="1" applyBorder="1" applyAlignment="1">
      <alignment horizontal="center" vertical="center" shrinkToFit="1"/>
    </xf>
    <xf numFmtId="0" fontId="19" fillId="4" borderId="36" xfId="0" applyFont="1" applyFill="1" applyBorder="1" applyAlignment="1">
      <alignment horizontal="center" vertical="center" shrinkToFit="1"/>
    </xf>
    <xf numFmtId="0" fontId="15" fillId="5" borderId="14" xfId="0" applyFont="1" applyFill="1" applyBorder="1" applyAlignment="1" applyProtection="1">
      <alignment horizontal="left" vertical="center" shrinkToFit="1"/>
      <protection locked="0"/>
    </xf>
    <xf numFmtId="0" fontId="15" fillId="5" borderId="15" xfId="0" applyFont="1" applyFill="1" applyBorder="1" applyAlignment="1" applyProtection="1">
      <alignment horizontal="left" vertical="center" shrinkToFit="1"/>
      <protection locked="0"/>
    </xf>
    <xf numFmtId="0" fontId="15" fillId="5" borderId="16" xfId="0" applyFont="1" applyFill="1" applyBorder="1" applyAlignment="1" applyProtection="1">
      <alignment horizontal="left" vertical="center" shrinkToFit="1"/>
      <protection locked="0"/>
    </xf>
    <xf numFmtId="9" fontId="15" fillId="5" borderId="14" xfId="0" applyNumberFormat="1" applyFont="1" applyFill="1" applyBorder="1" applyAlignment="1" applyProtection="1">
      <alignment horizontal="center" vertical="center" shrinkToFit="1"/>
      <protection locked="0"/>
    </xf>
    <xf numFmtId="9" fontId="15" fillId="5" borderId="16" xfId="0" applyNumberFormat="1" applyFont="1" applyFill="1" applyBorder="1" applyAlignment="1" applyProtection="1">
      <alignment horizontal="center" vertical="center" shrinkToFit="1"/>
      <protection locked="0"/>
    </xf>
    <xf numFmtId="0" fontId="19" fillId="4" borderId="0" xfId="0" applyFont="1" applyFill="1" applyBorder="1" applyAlignment="1">
      <alignment horizontal="left" vertical="top" wrapText="1"/>
    </xf>
    <xf numFmtId="0" fontId="19" fillId="4" borderId="0" xfId="0" applyFont="1" applyFill="1" applyAlignment="1">
      <alignment horizontal="left" vertical="top" wrapText="1"/>
    </xf>
    <xf numFmtId="49" fontId="15" fillId="5" borderId="28" xfId="0" applyNumberFormat="1" applyFont="1" applyFill="1" applyBorder="1" applyAlignment="1" applyProtection="1">
      <alignment horizontal="left" vertical="center" shrinkToFit="1"/>
      <protection locked="0"/>
    </xf>
    <xf numFmtId="49" fontId="13" fillId="5" borderId="29" xfId="0" applyNumberFormat="1" applyFont="1" applyFill="1" applyBorder="1" applyAlignment="1" applyProtection="1">
      <alignment horizontal="left" vertical="center" shrinkToFit="1"/>
      <protection locked="0"/>
    </xf>
    <xf numFmtId="49" fontId="13" fillId="5" borderId="30" xfId="0" applyNumberFormat="1" applyFont="1" applyFill="1" applyBorder="1" applyAlignment="1" applyProtection="1">
      <alignment horizontal="left" vertical="center" shrinkToFit="1"/>
      <protection locked="0"/>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49" fontId="15" fillId="5" borderId="33" xfId="0" applyNumberFormat="1" applyFont="1" applyFill="1" applyBorder="1" applyAlignment="1" applyProtection="1">
      <alignment horizontal="left" vertical="center" shrinkToFit="1"/>
      <protection locked="0"/>
    </xf>
    <xf numFmtId="49" fontId="13" fillId="5" borderId="34" xfId="0" applyNumberFormat="1" applyFont="1" applyFill="1" applyBorder="1" applyAlignment="1" applyProtection="1">
      <alignment horizontal="left" vertical="center" shrinkToFit="1"/>
      <protection locked="0"/>
    </xf>
    <xf numFmtId="49" fontId="13" fillId="5" borderId="35" xfId="0" applyNumberFormat="1" applyFont="1" applyFill="1" applyBorder="1" applyAlignment="1" applyProtection="1">
      <alignment horizontal="left" vertical="center" shrinkToFit="1"/>
      <protection locked="0"/>
    </xf>
    <xf numFmtId="0" fontId="19" fillId="4" borderId="0" xfId="0" applyFont="1" applyFill="1" applyAlignment="1">
      <alignment horizontal="left" vertical="center" wrapText="1"/>
    </xf>
    <xf numFmtId="0" fontId="28" fillId="6" borderId="0" xfId="0" applyFont="1" applyFill="1" applyAlignment="1">
      <alignment horizontal="left" vertical="center"/>
    </xf>
    <xf numFmtId="0" fontId="19" fillId="4" borderId="20" xfId="0" applyFont="1" applyFill="1" applyBorder="1" applyAlignment="1">
      <alignment horizontal="center" vertical="center"/>
    </xf>
    <xf numFmtId="0" fontId="19" fillId="4" borderId="21" xfId="0" applyFont="1" applyFill="1" applyBorder="1" applyAlignment="1">
      <alignment horizontal="center" vertical="center"/>
    </xf>
    <xf numFmtId="49" fontId="15" fillId="5" borderId="21" xfId="0" applyNumberFormat="1" applyFont="1" applyFill="1" applyBorder="1" applyAlignment="1" applyProtection="1">
      <alignment horizontal="left" vertical="center" shrinkToFit="1"/>
      <protection locked="0"/>
    </xf>
    <xf numFmtId="49" fontId="15" fillId="5" borderId="22" xfId="0" applyNumberFormat="1" applyFont="1" applyFill="1" applyBorder="1" applyAlignment="1" applyProtection="1">
      <alignment horizontal="left" vertical="center" shrinkToFit="1"/>
      <protection locked="0"/>
    </xf>
    <xf numFmtId="0" fontId="19" fillId="4" borderId="23" xfId="0" applyFont="1" applyFill="1" applyBorder="1" applyAlignment="1">
      <alignment horizontal="center" vertical="center"/>
    </xf>
    <xf numFmtId="0" fontId="19" fillId="4" borderId="24" xfId="0" applyFont="1" applyFill="1" applyBorder="1" applyAlignment="1">
      <alignment horizontal="center" vertical="center"/>
    </xf>
    <xf numFmtId="49" fontId="15" fillId="5" borderId="25" xfId="0" applyNumberFormat="1" applyFont="1" applyFill="1" applyBorder="1" applyAlignment="1" applyProtection="1">
      <alignment horizontal="left" vertical="center" shrinkToFit="1"/>
      <protection locked="0"/>
    </xf>
    <xf numFmtId="49" fontId="15" fillId="5" borderId="26" xfId="0" applyNumberFormat="1" applyFont="1" applyFill="1" applyBorder="1" applyAlignment="1" applyProtection="1">
      <alignment horizontal="left" vertical="center" shrinkToFit="1"/>
      <protection locked="0"/>
    </xf>
    <xf numFmtId="49" fontId="15" fillId="5" borderId="27" xfId="0" applyNumberFormat="1" applyFont="1" applyFill="1" applyBorder="1" applyAlignment="1" applyProtection="1">
      <alignment horizontal="left" vertical="center" shrinkToFit="1"/>
      <protection locked="0"/>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49" fontId="15" fillId="5" borderId="14" xfId="0" applyNumberFormat="1" applyFont="1" applyFill="1" applyBorder="1" applyAlignment="1" applyProtection="1">
      <alignment horizontal="left" vertical="center" shrinkToFit="1"/>
      <protection locked="0"/>
    </xf>
    <xf numFmtId="49" fontId="15" fillId="5" borderId="15" xfId="0" applyNumberFormat="1" applyFont="1" applyFill="1" applyBorder="1" applyAlignment="1" applyProtection="1">
      <alignment horizontal="left" vertical="center" shrinkToFit="1"/>
      <protection locked="0"/>
    </xf>
    <xf numFmtId="49" fontId="15" fillId="5" borderId="16" xfId="0" applyNumberFormat="1" applyFont="1" applyFill="1" applyBorder="1" applyAlignment="1" applyProtection="1">
      <alignment horizontal="left" vertical="center" shrinkToFit="1"/>
      <protection locked="0"/>
    </xf>
    <xf numFmtId="49" fontId="15" fillId="5" borderId="18" xfId="0" applyNumberFormat="1" applyFont="1" applyFill="1" applyBorder="1" applyAlignment="1" applyProtection="1">
      <alignment horizontal="left" vertical="center" shrinkToFit="1"/>
      <protection locked="0"/>
    </xf>
    <xf numFmtId="49" fontId="15" fillId="5" borderId="19" xfId="0" applyNumberFormat="1" applyFont="1" applyFill="1" applyBorder="1" applyAlignment="1" applyProtection="1">
      <alignment horizontal="left" vertical="center" shrinkToFit="1"/>
      <protection locked="0"/>
    </xf>
    <xf numFmtId="0" fontId="15" fillId="5" borderId="14"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29" fillId="4" borderId="0" xfId="0" applyFont="1" applyFill="1" applyAlignment="1">
      <alignment horizontal="center" vertical="center"/>
    </xf>
    <xf numFmtId="49" fontId="15" fillId="4" borderId="0" xfId="0" applyNumberFormat="1" applyFont="1" applyFill="1" applyBorder="1" applyAlignment="1">
      <alignment horizontal="center" vertical="center" shrinkToFit="1"/>
    </xf>
    <xf numFmtId="49" fontId="19" fillId="4" borderId="13" xfId="0" applyNumberFormat="1" applyFont="1" applyFill="1" applyBorder="1" applyAlignment="1">
      <alignment horizontal="left" vertical="center" shrinkToFit="1"/>
    </xf>
    <xf numFmtId="0" fontId="16" fillId="3" borderId="18" xfId="24" applyNumberFormat="1" applyFont="1" applyFill="1" applyBorder="1" applyAlignment="1">
      <alignment horizontal="center" vertical="center" wrapText="1" shrinkToFit="1"/>
    </xf>
    <xf numFmtId="0" fontId="16" fillId="3" borderId="21" xfId="24" applyNumberFormat="1" applyFont="1" applyFill="1" applyBorder="1" applyAlignment="1">
      <alignment horizontal="center" vertical="center" wrapText="1" shrinkToFit="1"/>
    </xf>
    <xf numFmtId="0" fontId="0" fillId="2" borderId="0" xfId="0" applyFill="1" applyBorder="1" applyAlignment="1">
      <alignment horizontal="left" vertical="center" shrinkToFit="1"/>
    </xf>
    <xf numFmtId="0" fontId="0" fillId="2" borderId="8" xfId="0" applyFont="1" applyFill="1" applyBorder="1" applyAlignment="1">
      <alignment horizontal="left" indent="1" shrinkToFit="1"/>
    </xf>
    <xf numFmtId="0" fontId="0" fillId="2" borderId="5" xfId="0" applyFont="1" applyFill="1" applyBorder="1" applyAlignment="1">
      <alignment horizontal="left" indent="1" shrinkToFit="1"/>
    </xf>
    <xf numFmtId="176" fontId="17" fillId="2" borderId="18" xfId="2" applyNumberFormat="1" applyFont="1" applyFill="1" applyBorder="1" applyAlignment="1">
      <alignment horizontal="right" vertical="center" shrinkToFit="1"/>
    </xf>
    <xf numFmtId="176" fontId="17" fillId="2" borderId="19" xfId="2" applyNumberFormat="1" applyFont="1" applyFill="1" applyBorder="1" applyAlignment="1">
      <alignment horizontal="right" vertical="center" shrinkToFit="1"/>
    </xf>
    <xf numFmtId="176" fontId="17" fillId="2" borderId="21" xfId="2" applyNumberFormat="1" applyFont="1" applyFill="1" applyBorder="1" applyAlignment="1">
      <alignment horizontal="right" vertical="center" shrinkToFit="1"/>
    </xf>
    <xf numFmtId="176" fontId="17" fillId="2" borderId="22" xfId="2" applyNumberFormat="1" applyFont="1" applyFill="1" applyBorder="1" applyAlignment="1">
      <alignment horizontal="right" vertical="center" shrinkToFit="1"/>
    </xf>
    <xf numFmtId="0" fontId="16" fillId="2" borderId="24" xfId="24" applyNumberFormat="1" applyFont="1" applyFill="1" applyBorder="1" applyAlignment="1">
      <alignment horizontal="center" vertical="center" wrapText="1" shrinkToFit="1"/>
    </xf>
    <xf numFmtId="0" fontId="16" fillId="2" borderId="21" xfId="24" applyNumberFormat="1" applyFont="1" applyFill="1" applyBorder="1" applyAlignment="1">
      <alignment horizontal="center" vertical="center" wrapText="1" shrinkToFit="1"/>
    </xf>
    <xf numFmtId="0" fontId="16" fillId="2" borderId="46" xfId="24" applyNumberFormat="1" applyFont="1" applyFill="1" applyBorder="1" applyAlignment="1">
      <alignment horizontal="center" vertical="center" shrinkToFit="1"/>
    </xf>
    <xf numFmtId="0" fontId="16" fillId="2" borderId="21" xfId="24" applyNumberFormat="1" applyFont="1" applyFill="1" applyBorder="1" applyAlignment="1">
      <alignment horizontal="center" vertical="center" shrinkToFit="1"/>
    </xf>
    <xf numFmtId="0" fontId="16" fillId="2" borderId="25" xfId="24" applyNumberFormat="1" applyFont="1" applyFill="1" applyBorder="1" applyAlignment="1">
      <alignment horizontal="center" vertical="center" shrinkToFit="1"/>
    </xf>
    <xf numFmtId="0" fontId="16" fillId="2" borderId="54" xfId="24" applyNumberFormat="1" applyFont="1" applyFill="1" applyBorder="1" applyAlignment="1">
      <alignment horizontal="center" vertical="center" shrinkToFit="1"/>
    </xf>
    <xf numFmtId="0" fontId="16" fillId="2" borderId="5" xfId="24" applyNumberFormat="1" applyFont="1" applyFill="1" applyBorder="1" applyAlignment="1">
      <alignment horizontal="center" vertical="center" shrinkToFit="1"/>
    </xf>
    <xf numFmtId="0" fontId="16" fillId="2" borderId="39" xfId="24" applyNumberFormat="1" applyFont="1" applyFill="1" applyBorder="1" applyAlignment="1">
      <alignment horizontal="center" vertical="center" shrinkToFit="1"/>
    </xf>
    <xf numFmtId="0" fontId="16" fillId="2" borderId="40" xfId="24" applyNumberFormat="1" applyFont="1" applyFill="1" applyBorder="1" applyAlignment="1">
      <alignment horizontal="center" vertical="center" shrinkToFit="1"/>
    </xf>
    <xf numFmtId="0" fontId="16" fillId="2" borderId="8" xfId="24" applyNumberFormat="1" applyFont="1" applyFill="1" applyBorder="1" applyAlignment="1">
      <alignment horizontal="center" vertical="center" shrinkToFit="1"/>
    </xf>
    <xf numFmtId="0" fontId="16" fillId="2" borderId="41" xfId="24" applyNumberFormat="1" applyFont="1" applyFill="1" applyBorder="1" applyAlignment="1">
      <alignment horizontal="center" vertical="center" shrinkToFit="1"/>
    </xf>
    <xf numFmtId="0" fontId="16" fillId="2" borderId="38" xfId="24" applyNumberFormat="1" applyFont="1" applyFill="1" applyBorder="1" applyAlignment="1">
      <alignment horizontal="center" vertical="center" shrinkToFit="1"/>
    </xf>
    <xf numFmtId="0" fontId="13" fillId="2" borderId="12" xfId="16" applyFont="1" applyFill="1" applyBorder="1" applyAlignment="1">
      <alignment horizontal="center" vertical="center" shrinkToFit="1"/>
    </xf>
    <xf numFmtId="0" fontId="0" fillId="2" borderId="13" xfId="0" applyFill="1" applyBorder="1" applyAlignment="1">
      <alignment vertical="center" shrinkToFit="1"/>
    </xf>
    <xf numFmtId="0" fontId="0" fillId="2" borderId="7" xfId="0"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0" fillId="2" borderId="6" xfId="0" applyFill="1" applyBorder="1" applyAlignment="1">
      <alignment vertical="center" shrinkToFit="1"/>
    </xf>
    <xf numFmtId="0" fontId="16" fillId="3" borderId="24" xfId="24" applyNumberFormat="1" applyFont="1" applyFill="1" applyBorder="1" applyAlignment="1">
      <alignment horizontal="center" vertical="center" wrapText="1" shrinkToFit="1"/>
    </xf>
    <xf numFmtId="0" fontId="16" fillId="3" borderId="43" xfId="24" applyNumberFormat="1" applyFont="1" applyFill="1" applyBorder="1" applyAlignment="1">
      <alignment horizontal="center" vertical="center" wrapText="1" shrinkToFit="1"/>
    </xf>
    <xf numFmtId="176" fontId="17" fillId="2" borderId="48" xfId="2" applyNumberFormat="1" applyFont="1" applyFill="1" applyBorder="1" applyAlignment="1">
      <alignment horizontal="right" vertical="center" shrinkToFit="1"/>
    </xf>
    <xf numFmtId="176" fontId="17" fillId="2" borderId="54" xfId="2" applyNumberFormat="1" applyFont="1" applyFill="1" applyBorder="1" applyAlignment="1">
      <alignment horizontal="right" vertical="center" shrinkToFit="1"/>
    </xf>
    <xf numFmtId="176" fontId="17" fillId="2" borderId="55" xfId="2" applyNumberFormat="1" applyFont="1" applyFill="1" applyBorder="1" applyAlignment="1">
      <alignment horizontal="right" vertical="center" shrinkToFit="1"/>
    </xf>
    <xf numFmtId="0" fontId="13" fillId="2" borderId="52" xfId="24" applyNumberFormat="1" applyFont="1" applyFill="1" applyBorder="1" applyAlignment="1">
      <alignment horizontal="center" vertical="center" shrinkToFit="1"/>
    </xf>
    <xf numFmtId="0" fontId="13" fillId="2" borderId="21" xfId="24" applyNumberFormat="1" applyFont="1" applyFill="1" applyBorder="1" applyAlignment="1">
      <alignment horizontal="center" vertical="center" shrinkToFit="1"/>
    </xf>
    <xf numFmtId="176" fontId="17" fillId="2" borderId="24" xfId="2" applyNumberFormat="1" applyFont="1" applyFill="1" applyBorder="1" applyAlignment="1">
      <alignment horizontal="right" vertical="center" shrinkToFit="1"/>
    </xf>
    <xf numFmtId="176" fontId="17" fillId="2" borderId="56" xfId="2" applyNumberFormat="1" applyFont="1" applyFill="1" applyBorder="1" applyAlignment="1">
      <alignment horizontal="right" vertical="center" shrinkToFit="1"/>
    </xf>
    <xf numFmtId="0" fontId="13" fillId="3" borderId="20" xfId="24" applyNumberFormat="1" applyFont="1" applyFill="1" applyBorder="1" applyAlignment="1">
      <alignment horizontal="center" vertical="center" shrinkToFit="1"/>
    </xf>
    <xf numFmtId="0" fontId="13" fillId="3" borderId="21" xfId="24" applyNumberFormat="1" applyFont="1" applyFill="1" applyBorder="1" applyAlignment="1">
      <alignment horizontal="center" vertical="center" shrinkToFit="1"/>
    </xf>
    <xf numFmtId="0" fontId="13" fillId="3" borderId="45" xfId="24" applyNumberFormat="1" applyFont="1" applyFill="1" applyBorder="1" applyAlignment="1">
      <alignment horizontal="center" vertical="center" shrinkToFit="1"/>
    </xf>
    <xf numFmtId="0" fontId="13" fillId="3" borderId="43" xfId="24" applyNumberFormat="1" applyFont="1" applyFill="1" applyBorder="1" applyAlignment="1">
      <alignment horizontal="center" vertical="center" shrinkToFit="1"/>
    </xf>
    <xf numFmtId="0" fontId="13" fillId="2" borderId="20" xfId="24" applyNumberFormat="1" applyFont="1" applyFill="1" applyBorder="1" applyAlignment="1">
      <alignment horizontal="center" vertical="center" shrinkToFit="1"/>
    </xf>
    <xf numFmtId="0" fontId="13" fillId="2" borderId="45" xfId="24" applyNumberFormat="1" applyFont="1" applyFill="1" applyBorder="1" applyAlignment="1">
      <alignment horizontal="center" vertical="center" shrinkToFit="1"/>
    </xf>
    <xf numFmtId="0" fontId="13" fillId="2" borderId="43" xfId="24" applyNumberFormat="1" applyFont="1" applyFill="1" applyBorder="1" applyAlignment="1">
      <alignment horizontal="center" vertical="center" shrinkToFit="1"/>
    </xf>
    <xf numFmtId="0" fontId="16" fillId="2" borderId="43" xfId="24" applyNumberFormat="1" applyFont="1" applyFill="1" applyBorder="1" applyAlignment="1">
      <alignment horizontal="center" vertical="center" wrapText="1" shrinkToFit="1"/>
    </xf>
    <xf numFmtId="0" fontId="13" fillId="2" borderId="0" xfId="16" applyFont="1" applyFill="1" applyBorder="1" applyAlignment="1">
      <alignment horizontal="center" vertical="center" shrinkToFit="1"/>
    </xf>
    <xf numFmtId="0" fontId="0" fillId="2" borderId="0" xfId="0" applyFont="1" applyFill="1" applyBorder="1" applyAlignment="1">
      <alignment vertical="center" shrinkToFit="1"/>
    </xf>
    <xf numFmtId="0" fontId="0" fillId="2" borderId="5" xfId="0" applyFont="1" applyFill="1" applyBorder="1" applyAlignment="1">
      <alignment vertical="center" shrinkToFit="1"/>
    </xf>
    <xf numFmtId="0" fontId="13" fillId="2" borderId="8" xfId="16" applyFont="1" applyFill="1" applyBorder="1" applyAlignment="1">
      <alignment horizontal="center" vertical="center" shrinkToFit="1"/>
    </xf>
    <xf numFmtId="0" fontId="0" fillId="2" borderId="8" xfId="0" applyFont="1" applyFill="1" applyBorder="1" applyAlignment="1">
      <alignment vertical="center" shrinkToFit="1"/>
    </xf>
    <xf numFmtId="0" fontId="16" fillId="2" borderId="54" xfId="24" applyNumberFormat="1" applyFont="1" applyFill="1" applyBorder="1" applyAlignment="1">
      <alignment horizontal="center" vertical="center" wrapText="1" shrinkToFit="1"/>
    </xf>
    <xf numFmtId="0" fontId="13" fillId="2" borderId="17" xfId="24" applyNumberFormat="1" applyFont="1" applyFill="1" applyBorder="1" applyAlignment="1">
      <alignment horizontal="center" vertical="center" shrinkToFit="1"/>
    </xf>
    <xf numFmtId="0" fontId="13" fillId="2" borderId="18" xfId="24" applyNumberFormat="1" applyFont="1" applyFill="1" applyBorder="1" applyAlignment="1">
      <alignment horizontal="center" vertical="center" shrinkToFit="1"/>
    </xf>
    <xf numFmtId="0" fontId="16" fillId="2" borderId="18" xfId="24" applyNumberFormat="1" applyFont="1" applyFill="1" applyBorder="1" applyAlignment="1">
      <alignment horizontal="center" vertical="center" shrinkToFit="1"/>
    </xf>
    <xf numFmtId="0" fontId="16" fillId="2" borderId="43" xfId="24" applyNumberFormat="1" applyFont="1" applyFill="1" applyBorder="1" applyAlignment="1">
      <alignment horizontal="center" vertical="center" shrinkToFit="1"/>
    </xf>
    <xf numFmtId="0" fontId="16" fillId="2" borderId="18" xfId="24" applyNumberFormat="1" applyFont="1" applyFill="1" applyBorder="1" applyAlignment="1">
      <alignment horizontal="center" vertical="center" wrapText="1" shrinkToFit="1"/>
    </xf>
    <xf numFmtId="0" fontId="13" fillId="2" borderId="25" xfId="24" applyNumberFormat="1" applyFont="1" applyFill="1" applyBorder="1" applyAlignment="1">
      <alignment horizontal="center" vertical="center" shrinkToFit="1"/>
    </xf>
    <xf numFmtId="0" fontId="13" fillId="2" borderId="53" xfId="24" applyNumberFormat="1" applyFont="1" applyFill="1" applyBorder="1" applyAlignment="1">
      <alignment horizontal="center" vertical="center" shrinkToFit="1"/>
    </xf>
    <xf numFmtId="0" fontId="13" fillId="2" borderId="54" xfId="24" applyNumberFormat="1" applyFont="1" applyFill="1" applyBorder="1" applyAlignment="1">
      <alignment horizontal="center" vertical="center" shrinkToFit="1"/>
    </xf>
    <xf numFmtId="176" fontId="17" fillId="2" borderId="25" xfId="2" applyNumberFormat="1" applyFont="1" applyFill="1" applyBorder="1" applyAlignment="1">
      <alignment horizontal="right" vertical="center" shrinkToFit="1"/>
    </xf>
    <xf numFmtId="0" fontId="36" fillId="6" borderId="0" xfId="0" applyFont="1" applyFill="1" applyAlignment="1">
      <alignment horizontal="left" vertical="center"/>
    </xf>
    <xf numFmtId="0" fontId="13" fillId="2" borderId="0" xfId="16" applyFont="1" applyFill="1" applyBorder="1" applyAlignment="1">
      <alignment horizontal="left" vertical="center" shrinkToFit="1"/>
    </xf>
    <xf numFmtId="0" fontId="15" fillId="2" borderId="0" xfId="16" applyFont="1" applyFill="1" applyBorder="1" applyAlignment="1">
      <alignment horizontal="left" vertical="center" shrinkToFit="1"/>
    </xf>
    <xf numFmtId="0" fontId="15" fillId="2" borderId="5" xfId="16" applyFont="1" applyFill="1" applyBorder="1" applyAlignment="1">
      <alignment horizontal="left" vertical="center" shrinkToFit="1"/>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13" fillId="2" borderId="8" xfId="16" applyFont="1" applyFill="1" applyBorder="1" applyAlignment="1">
      <alignment horizontal="left" indent="1" shrinkToFit="1"/>
    </xf>
    <xf numFmtId="0" fontId="13" fillId="2" borderId="5" xfId="16" applyFont="1" applyFill="1" applyBorder="1" applyAlignment="1">
      <alignment horizontal="left" indent="1" shrinkToFit="1"/>
    </xf>
    <xf numFmtId="176" fontId="17" fillId="4" borderId="21" xfId="2" applyNumberFormat="1" applyFont="1" applyFill="1" applyBorder="1" applyAlignment="1">
      <alignment horizontal="right" vertical="center" shrinkToFit="1"/>
    </xf>
    <xf numFmtId="176" fontId="17" fillId="4" borderId="22" xfId="2" applyNumberFormat="1" applyFont="1" applyFill="1" applyBorder="1" applyAlignment="1">
      <alignment horizontal="right" vertical="center" shrinkToFit="1"/>
    </xf>
    <xf numFmtId="176" fontId="17" fillId="4" borderId="43" xfId="2" applyNumberFormat="1" applyFont="1" applyFill="1" applyBorder="1" applyAlignment="1">
      <alignment horizontal="right" vertical="center" shrinkToFit="1"/>
    </xf>
    <xf numFmtId="176" fontId="17" fillId="4" borderId="44" xfId="2" applyNumberFormat="1" applyFont="1" applyFill="1" applyBorder="1" applyAlignment="1">
      <alignment horizontal="right" vertical="center" shrinkToFit="1"/>
    </xf>
    <xf numFmtId="176" fontId="17" fillId="4" borderId="27" xfId="2" applyNumberFormat="1" applyFont="1" applyFill="1" applyBorder="1" applyAlignment="1">
      <alignment horizontal="right" vertical="center" shrinkToFit="1"/>
    </xf>
    <xf numFmtId="0" fontId="16" fillId="3" borderId="46" xfId="24" applyNumberFormat="1" applyFont="1" applyFill="1" applyBorder="1" applyAlignment="1">
      <alignment horizontal="center" vertical="center" shrinkToFit="1"/>
    </xf>
    <xf numFmtId="0" fontId="16" fillId="3" borderId="21" xfId="24" applyNumberFormat="1" applyFont="1" applyFill="1" applyBorder="1" applyAlignment="1">
      <alignment horizontal="center" vertical="center" shrinkToFit="1"/>
    </xf>
    <xf numFmtId="0" fontId="16" fillId="3" borderId="18" xfId="24" applyNumberFormat="1" applyFont="1" applyFill="1" applyBorder="1" applyAlignment="1">
      <alignment horizontal="center" vertical="center" shrinkToFit="1"/>
    </xf>
    <xf numFmtId="0" fontId="16" fillId="3" borderId="43" xfId="24" applyNumberFormat="1" applyFont="1" applyFill="1" applyBorder="1" applyAlignment="1">
      <alignment horizontal="center" vertical="center" shrinkToFit="1"/>
    </xf>
    <xf numFmtId="0" fontId="13" fillId="3" borderId="17" xfId="24" applyNumberFormat="1" applyFont="1" applyFill="1" applyBorder="1" applyAlignment="1">
      <alignment horizontal="center" vertical="center" shrinkToFit="1"/>
    </xf>
    <xf numFmtId="0" fontId="13" fillId="3" borderId="18" xfId="24" applyNumberFormat="1" applyFont="1" applyFill="1" applyBorder="1" applyAlignment="1">
      <alignment horizontal="center" vertical="center" shrinkToFit="1"/>
    </xf>
    <xf numFmtId="0" fontId="13" fillId="3" borderId="17" xfId="16" applyNumberFormat="1" applyFont="1" applyFill="1" applyBorder="1" applyAlignment="1">
      <alignment horizontal="center" vertical="center" shrinkToFit="1"/>
    </xf>
    <xf numFmtId="0" fontId="13" fillId="3" borderId="18" xfId="16" applyNumberFormat="1" applyFont="1" applyFill="1" applyBorder="1" applyAlignment="1">
      <alignment horizontal="center" vertical="center" shrinkToFit="1"/>
    </xf>
    <xf numFmtId="0" fontId="13" fillId="3" borderId="19" xfId="16" applyNumberFormat="1" applyFont="1" applyFill="1" applyBorder="1" applyAlignment="1">
      <alignment horizontal="center" vertical="center" shrinkToFit="1"/>
    </xf>
    <xf numFmtId="0" fontId="13" fillId="3" borderId="20" xfId="16" applyNumberFormat="1" applyFont="1" applyFill="1" applyBorder="1" applyAlignment="1">
      <alignment horizontal="center" vertical="center" shrinkToFit="1"/>
    </xf>
    <xf numFmtId="0" fontId="13" fillId="3" borderId="21" xfId="16" applyNumberFormat="1" applyFont="1" applyFill="1" applyBorder="1" applyAlignment="1">
      <alignment horizontal="center" vertical="center" shrinkToFit="1"/>
    </xf>
    <xf numFmtId="0" fontId="13" fillId="3" borderId="22" xfId="16" applyNumberFormat="1" applyFont="1" applyFill="1" applyBorder="1" applyAlignment="1">
      <alignment horizontal="center" vertical="center" shrinkToFit="1"/>
    </xf>
    <xf numFmtId="0" fontId="16" fillId="3" borderId="25" xfId="24" applyNumberFormat="1" applyFont="1" applyFill="1" applyBorder="1" applyAlignment="1">
      <alignment horizontal="center" vertical="center" shrinkToFit="1"/>
    </xf>
    <xf numFmtId="0" fontId="16" fillId="3" borderId="54" xfId="24" applyNumberFormat="1" applyFont="1" applyFill="1" applyBorder="1" applyAlignment="1">
      <alignment horizontal="center" vertical="center" shrinkToFit="1"/>
    </xf>
    <xf numFmtId="0" fontId="16" fillId="3" borderId="54" xfId="24" applyNumberFormat="1" applyFont="1" applyFill="1" applyBorder="1" applyAlignment="1">
      <alignment horizontal="center" vertical="center" wrapText="1" shrinkToFit="1"/>
    </xf>
    <xf numFmtId="0" fontId="13" fillId="3" borderId="52" xfId="24" applyNumberFormat="1" applyFont="1" applyFill="1" applyBorder="1" applyAlignment="1">
      <alignment horizontal="center" vertical="center" shrinkToFit="1"/>
    </xf>
    <xf numFmtId="0" fontId="13" fillId="3" borderId="53" xfId="24" applyNumberFormat="1" applyFont="1" applyFill="1" applyBorder="1" applyAlignment="1">
      <alignment horizontal="center" vertical="center" shrinkToFit="1"/>
    </xf>
    <xf numFmtId="0" fontId="13" fillId="3" borderId="54" xfId="24" applyNumberFormat="1" applyFont="1" applyFill="1" applyBorder="1" applyAlignment="1">
      <alignment horizontal="center" vertical="center" shrinkToFit="1"/>
    </xf>
    <xf numFmtId="0" fontId="35" fillId="2" borderId="0" xfId="16" applyFont="1" applyFill="1" applyBorder="1" applyAlignment="1">
      <alignment horizontal="left" vertical="center" shrinkToFit="1"/>
    </xf>
    <xf numFmtId="0" fontId="0" fillId="2" borderId="0" xfId="0" applyFill="1" applyBorder="1" applyAlignment="1">
      <alignment vertical="center" shrinkToFit="1"/>
    </xf>
    <xf numFmtId="0" fontId="35" fillId="2" borderId="0" xfId="16" applyFont="1" applyFill="1" applyBorder="1" applyAlignment="1">
      <alignment horizontal="center" vertical="center" shrinkToFit="1"/>
    </xf>
    <xf numFmtId="0" fontId="0" fillId="2" borderId="0" xfId="0" applyFill="1" applyBorder="1" applyAlignment="1">
      <alignment horizontal="left" vertical="center"/>
    </xf>
    <xf numFmtId="0" fontId="13" fillId="2" borderId="51" xfId="24" applyNumberFormat="1" applyFont="1" applyFill="1" applyBorder="1" applyAlignment="1">
      <alignment horizontal="center" vertical="center" shrinkToFit="1"/>
    </xf>
    <xf numFmtId="0" fontId="13" fillId="2" borderId="46" xfId="24" applyNumberFormat="1" applyFont="1" applyFill="1" applyBorder="1" applyAlignment="1">
      <alignment horizontal="center" vertical="center" shrinkToFit="1"/>
    </xf>
    <xf numFmtId="0" fontId="13" fillId="3" borderId="25" xfId="24" applyNumberFormat="1" applyFont="1" applyFill="1" applyBorder="1" applyAlignment="1">
      <alignment horizontal="center" vertical="center" shrinkToFit="1"/>
    </xf>
    <xf numFmtId="0" fontId="13" fillId="2" borderId="17" xfId="16" applyNumberFormat="1" applyFont="1" applyFill="1" applyBorder="1" applyAlignment="1">
      <alignment horizontal="center" vertical="center" shrinkToFit="1"/>
    </xf>
    <xf numFmtId="0" fontId="13" fillId="2" borderId="18" xfId="16" applyNumberFormat="1" applyFont="1" applyFill="1" applyBorder="1" applyAlignment="1">
      <alignment horizontal="center" vertical="center" shrinkToFit="1"/>
    </xf>
    <xf numFmtId="0" fontId="13" fillId="2" borderId="28" xfId="16" applyNumberFormat="1" applyFont="1" applyFill="1" applyBorder="1" applyAlignment="1">
      <alignment horizontal="center" vertical="center" shrinkToFit="1"/>
    </xf>
    <xf numFmtId="0" fontId="13" fillId="2" borderId="20" xfId="16" applyNumberFormat="1" applyFont="1" applyFill="1" applyBorder="1" applyAlignment="1">
      <alignment horizontal="center" vertical="center" shrinkToFit="1"/>
    </xf>
    <xf numFmtId="0" fontId="13" fillId="2" borderId="21" xfId="16" applyNumberFormat="1" applyFont="1" applyFill="1" applyBorder="1" applyAlignment="1">
      <alignment horizontal="center" vertical="center" shrinkToFit="1"/>
    </xf>
    <xf numFmtId="0" fontId="13" fillId="2" borderId="25" xfId="16" applyNumberFormat="1" applyFont="1" applyFill="1" applyBorder="1" applyAlignment="1">
      <alignment horizontal="center" vertical="center" shrinkToFit="1"/>
    </xf>
    <xf numFmtId="0" fontId="13" fillId="3" borderId="23" xfId="24" applyNumberFormat="1" applyFont="1" applyFill="1" applyBorder="1" applyAlignment="1">
      <alignment horizontal="center" vertical="center" shrinkToFit="1"/>
    </xf>
    <xf numFmtId="0" fontId="13" fillId="3" borderId="24" xfId="24" applyNumberFormat="1" applyFont="1" applyFill="1" applyBorder="1" applyAlignment="1">
      <alignment horizontal="center" vertical="center" shrinkToFit="1"/>
    </xf>
    <xf numFmtId="0" fontId="16" fillId="3" borderId="5" xfId="24" applyNumberFormat="1" applyFont="1" applyFill="1" applyBorder="1" applyAlignment="1">
      <alignment horizontal="center" vertical="center" shrinkToFit="1"/>
    </xf>
    <xf numFmtId="0" fontId="16" fillId="3" borderId="39" xfId="24" applyNumberFormat="1" applyFont="1" applyFill="1" applyBorder="1" applyAlignment="1">
      <alignment horizontal="center" vertical="center" shrinkToFit="1"/>
    </xf>
    <xf numFmtId="0" fontId="16" fillId="3" borderId="38" xfId="24" applyNumberFormat="1" applyFont="1" applyFill="1" applyBorder="1" applyAlignment="1">
      <alignment horizontal="center" vertical="center" shrinkToFit="1"/>
    </xf>
    <xf numFmtId="176" fontId="17" fillId="5" borderId="21" xfId="2" applyNumberFormat="1" applyFont="1" applyFill="1" applyBorder="1" applyAlignment="1" applyProtection="1">
      <alignment horizontal="right" vertical="center" shrinkToFit="1"/>
      <protection locked="0"/>
    </xf>
    <xf numFmtId="176" fontId="17" fillId="5" borderId="25" xfId="2" applyNumberFormat="1" applyFont="1" applyFill="1" applyBorder="1" applyAlignment="1" applyProtection="1">
      <alignment horizontal="right" vertical="center" shrinkToFit="1"/>
      <protection locked="0"/>
    </xf>
    <xf numFmtId="176" fontId="17" fillId="4" borderId="48" xfId="2" applyNumberFormat="1" applyFont="1" applyFill="1" applyBorder="1" applyAlignment="1">
      <alignment horizontal="right" vertical="center" shrinkToFit="1"/>
    </xf>
    <xf numFmtId="0" fontId="31" fillId="2" borderId="8" xfId="16" applyFont="1" applyFill="1" applyBorder="1" applyAlignment="1">
      <alignment horizontal="left"/>
    </xf>
    <xf numFmtId="0" fontId="31" fillId="2" borderId="5" xfId="16" applyFont="1" applyFill="1" applyBorder="1" applyAlignment="1">
      <alignment horizontal="left"/>
    </xf>
    <xf numFmtId="0" fontId="31" fillId="2" borderId="8" xfId="0" applyFont="1" applyFill="1" applyBorder="1" applyAlignment="1">
      <alignment horizontal="left"/>
    </xf>
    <xf numFmtId="0" fontId="31" fillId="2" borderId="5" xfId="0" applyFont="1" applyFill="1" applyBorder="1" applyAlignment="1">
      <alignment horizontal="left"/>
    </xf>
    <xf numFmtId="0" fontId="13" fillId="2" borderId="0" xfId="16" applyNumberFormat="1" applyFont="1" applyFill="1" applyAlignment="1">
      <alignment horizontal="center" vertical="center" shrinkToFit="1"/>
    </xf>
    <xf numFmtId="0" fontId="16" fillId="3" borderId="42" xfId="24" applyNumberFormat="1" applyFont="1" applyFill="1" applyBorder="1" applyAlignment="1">
      <alignment horizontal="center" vertical="center" wrapText="1" shrinkToFit="1"/>
    </xf>
    <xf numFmtId="0" fontId="16" fillId="3" borderId="14" xfId="24" applyNumberFormat="1" applyFont="1" applyFill="1" applyBorder="1" applyAlignment="1">
      <alignment horizontal="center" vertical="center" wrapText="1" shrinkToFit="1"/>
    </xf>
    <xf numFmtId="0" fontId="16" fillId="3" borderId="40" xfId="24" applyNumberFormat="1" applyFont="1" applyFill="1" applyBorder="1" applyAlignment="1">
      <alignment horizontal="center" vertical="center" shrinkToFit="1"/>
    </xf>
    <xf numFmtId="0" fontId="16" fillId="3" borderId="8" xfId="24" applyNumberFormat="1" applyFont="1" applyFill="1" applyBorder="1" applyAlignment="1">
      <alignment horizontal="center" vertical="center" shrinkToFit="1"/>
    </xf>
    <xf numFmtId="0" fontId="16" fillId="3" borderId="41" xfId="24" applyNumberFormat="1" applyFont="1" applyFill="1" applyBorder="1" applyAlignment="1">
      <alignment horizontal="center" vertical="center" shrinkToFit="1"/>
    </xf>
    <xf numFmtId="0" fontId="13" fillId="2" borderId="0" xfId="16" applyFont="1" applyFill="1" applyBorder="1" applyAlignment="1">
      <alignment horizontal="left" indent="1" shrinkToFit="1"/>
    </xf>
    <xf numFmtId="0" fontId="13" fillId="3" borderId="28" xfId="16" applyNumberFormat="1" applyFont="1" applyFill="1" applyBorder="1" applyAlignment="1">
      <alignment horizontal="center" vertical="center" shrinkToFit="1"/>
    </xf>
    <xf numFmtId="0" fontId="13" fillId="3" borderId="25" xfId="16" applyNumberFormat="1" applyFont="1" applyFill="1" applyBorder="1" applyAlignment="1">
      <alignment horizontal="center" vertical="center" shrinkToFit="1"/>
    </xf>
    <xf numFmtId="0" fontId="13" fillId="3" borderId="51" xfId="24" applyNumberFormat="1" applyFont="1" applyFill="1" applyBorder="1" applyAlignment="1">
      <alignment horizontal="center" vertical="center" shrinkToFit="1"/>
    </xf>
    <xf numFmtId="0" fontId="13" fillId="3" borderId="46" xfId="24" applyNumberFormat="1" applyFont="1" applyFill="1" applyBorder="1" applyAlignment="1">
      <alignment horizontal="center" vertical="center" shrinkToFit="1"/>
    </xf>
    <xf numFmtId="176" fontId="17" fillId="4" borderId="25" xfId="2" applyNumberFormat="1" applyFont="1" applyFill="1" applyBorder="1" applyAlignment="1">
      <alignment horizontal="right" vertical="center" shrinkToFit="1"/>
    </xf>
    <xf numFmtId="176" fontId="17" fillId="4" borderId="33" xfId="2" applyNumberFormat="1" applyFont="1" applyFill="1" applyBorder="1" applyAlignment="1">
      <alignment horizontal="right" vertical="center" shrinkToFit="1"/>
    </xf>
    <xf numFmtId="0" fontId="13" fillId="3" borderId="42" xfId="16" applyNumberFormat="1" applyFont="1" applyFill="1" applyBorder="1" applyAlignment="1">
      <alignment horizontal="center" vertical="center" shrinkToFit="1"/>
    </xf>
    <xf numFmtId="176" fontId="17" fillId="4" borderId="18" xfId="2" applyNumberFormat="1" applyFont="1" applyFill="1" applyBorder="1" applyAlignment="1">
      <alignment horizontal="right" vertical="center" shrinkToFit="1"/>
    </xf>
    <xf numFmtId="176" fontId="17" fillId="4" borderId="19" xfId="2" applyNumberFormat="1" applyFont="1" applyFill="1" applyBorder="1" applyAlignment="1">
      <alignment horizontal="right" vertical="center" shrinkToFit="1"/>
    </xf>
    <xf numFmtId="0" fontId="16" fillId="3" borderId="37" xfId="24" applyNumberFormat="1" applyFont="1" applyFill="1" applyBorder="1" applyAlignment="1">
      <alignment horizontal="center" vertical="center" shrinkToFit="1"/>
    </xf>
    <xf numFmtId="176" fontId="17" fillId="5" borderId="22" xfId="2" applyNumberFormat="1" applyFont="1" applyFill="1" applyBorder="1" applyAlignment="1" applyProtection="1">
      <alignment horizontal="right" vertical="center" shrinkToFit="1"/>
      <protection locked="0"/>
    </xf>
    <xf numFmtId="0" fontId="21" fillId="2" borderId="0" xfId="16" applyFont="1" applyFill="1" applyBorder="1" applyAlignment="1">
      <alignment horizontal="left" vertical="center" shrinkToFit="1"/>
    </xf>
    <xf numFmtId="0" fontId="31" fillId="2" borderId="0" xfId="16" applyFont="1" applyFill="1" applyBorder="1" applyAlignment="1">
      <alignment horizontal="left"/>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15" fillId="2" borderId="0" xfId="16" applyFont="1" applyFill="1" applyBorder="1" applyAlignment="1">
      <alignment horizontal="center" vertical="center" shrinkToFit="1"/>
    </xf>
    <xf numFmtId="0" fontId="0" fillId="2" borderId="0" xfId="0" applyFill="1" applyAlignment="1">
      <alignment vertical="center" shrinkToFit="1"/>
    </xf>
    <xf numFmtId="0" fontId="17" fillId="2" borderId="0" xfId="16" applyFont="1" applyFill="1" applyBorder="1" applyAlignment="1">
      <alignment horizontal="center" vertical="center" shrinkToFit="1"/>
    </xf>
    <xf numFmtId="0" fontId="15" fillId="2" borderId="0" xfId="16" applyFont="1" applyFill="1" applyBorder="1" applyAlignment="1">
      <alignment horizontal="center" shrinkToFit="1"/>
    </xf>
    <xf numFmtId="0" fontId="13" fillId="2" borderId="0" xfId="25" applyNumberFormat="1" applyFont="1" applyFill="1" applyAlignment="1">
      <alignment horizontal="center" vertical="center" shrinkToFit="1"/>
    </xf>
    <xf numFmtId="0" fontId="20" fillId="4" borderId="0" xfId="0" applyFont="1" applyFill="1" applyBorder="1" applyAlignment="1">
      <alignment horizontal="left" vertical="top" wrapText="1"/>
    </xf>
    <xf numFmtId="0" fontId="0" fillId="4" borderId="4" xfId="0" applyFont="1" applyFill="1" applyBorder="1" applyAlignment="1">
      <alignment horizontal="left" vertical="top" wrapText="1"/>
    </xf>
    <xf numFmtId="0" fontId="20" fillId="2" borderId="0" xfId="16" applyFont="1" applyFill="1" applyBorder="1" applyAlignment="1">
      <alignment horizontal="center" vertical="center" shrinkToFit="1"/>
    </xf>
    <xf numFmtId="0" fontId="11" fillId="2" borderId="0" xfId="16" applyFill="1" applyBorder="1" applyAlignment="1">
      <alignment horizontal="center" vertical="center" shrinkToFit="1"/>
    </xf>
    <xf numFmtId="49" fontId="20" fillId="4" borderId="0" xfId="0" applyNumberFormat="1" applyFont="1" applyFill="1" applyBorder="1" applyAlignment="1">
      <alignment horizontal="left"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13" fillId="2" borderId="19" xfId="16" applyNumberFormat="1" applyFont="1" applyFill="1" applyBorder="1" applyAlignment="1">
      <alignment horizontal="center" vertical="center" shrinkToFit="1"/>
    </xf>
    <xf numFmtId="0" fontId="13" fillId="2" borderId="22" xfId="16" applyNumberFormat="1" applyFont="1" applyFill="1" applyBorder="1" applyAlignment="1">
      <alignment horizontal="center" vertical="center" shrinkToFit="1"/>
    </xf>
    <xf numFmtId="38" fontId="17" fillId="4" borderId="11" xfId="1" applyFont="1" applyFill="1" applyBorder="1" applyAlignment="1">
      <alignment horizontal="right" vertical="center" shrinkToFit="1"/>
    </xf>
    <xf numFmtId="38" fontId="17" fillId="4" borderId="42" xfId="1" applyFont="1" applyFill="1" applyBorder="1" applyAlignment="1">
      <alignment horizontal="right" vertical="center" shrinkToFit="1"/>
    </xf>
    <xf numFmtId="0" fontId="13" fillId="2" borderId="0" xfId="16" applyNumberFormat="1" applyFont="1" applyFill="1" applyBorder="1" applyAlignment="1">
      <alignment horizontal="center" vertical="center" shrinkToFit="1"/>
    </xf>
    <xf numFmtId="0" fontId="21" fillId="2" borderId="42" xfId="0" applyFont="1" applyFill="1" applyBorder="1" applyAlignment="1">
      <alignment horizontal="center" vertical="center" shrinkToFit="1"/>
    </xf>
    <xf numFmtId="0" fontId="13" fillId="2" borderId="50" xfId="24" applyNumberFormat="1" applyFont="1" applyFill="1" applyBorder="1" applyAlignment="1">
      <alignment horizontal="center" vertical="center" shrinkToFit="1"/>
    </xf>
    <xf numFmtId="0" fontId="13" fillId="2" borderId="37" xfId="24" applyNumberFormat="1" applyFont="1" applyFill="1" applyBorder="1" applyAlignment="1">
      <alignment horizontal="center" vertical="center" shrinkToFit="1"/>
    </xf>
    <xf numFmtId="38" fontId="21" fillId="2" borderId="42" xfId="2" applyFont="1" applyFill="1" applyBorder="1" applyAlignment="1">
      <alignment horizontal="right" vertical="center" shrinkToFit="1"/>
    </xf>
    <xf numFmtId="0" fontId="13" fillId="5" borderId="12" xfId="16" applyFont="1" applyFill="1" applyBorder="1" applyAlignment="1" applyProtection="1">
      <alignment horizontal="left" vertical="top" wrapText="1"/>
      <protection locked="0"/>
    </xf>
    <xf numFmtId="0" fontId="13" fillId="5" borderId="13" xfId="16" applyFont="1" applyFill="1" applyBorder="1" applyAlignment="1" applyProtection="1">
      <alignment horizontal="left" vertical="top" wrapText="1"/>
      <protection locked="0"/>
    </xf>
    <xf numFmtId="0" fontId="13" fillId="5" borderId="7" xfId="16" applyFont="1" applyFill="1" applyBorder="1" applyAlignment="1" applyProtection="1">
      <alignment horizontal="left" vertical="top" wrapText="1"/>
      <protection locked="0"/>
    </xf>
    <xf numFmtId="0" fontId="13" fillId="5" borderId="1" xfId="16" applyFont="1" applyFill="1" applyBorder="1" applyAlignment="1" applyProtection="1">
      <alignment horizontal="left" vertical="top" wrapText="1"/>
      <protection locked="0"/>
    </xf>
    <xf numFmtId="0" fontId="13" fillId="5" borderId="0" xfId="16" applyFont="1" applyFill="1" applyBorder="1" applyAlignment="1" applyProtection="1">
      <alignment horizontal="left" vertical="top" wrapText="1"/>
      <protection locked="0"/>
    </xf>
    <xf numFmtId="0" fontId="13" fillId="5" borderId="2" xfId="16" applyFont="1" applyFill="1" applyBorder="1" applyAlignment="1" applyProtection="1">
      <alignment horizontal="left" vertical="top" wrapText="1"/>
      <protection locked="0"/>
    </xf>
    <xf numFmtId="0" fontId="13" fillId="5" borderId="3" xfId="16" applyFont="1" applyFill="1" applyBorder="1" applyAlignment="1" applyProtection="1">
      <alignment horizontal="left" vertical="top" wrapText="1"/>
      <protection locked="0"/>
    </xf>
    <xf numFmtId="0" fontId="13" fillId="5" borderId="4" xfId="16" applyFont="1" applyFill="1" applyBorder="1" applyAlignment="1" applyProtection="1">
      <alignment horizontal="left" vertical="top" wrapText="1"/>
      <protection locked="0"/>
    </xf>
    <xf numFmtId="0" fontId="13" fillId="5" borderId="6" xfId="16" applyFont="1" applyFill="1" applyBorder="1" applyAlignment="1" applyProtection="1">
      <alignment horizontal="left" vertical="top" wrapText="1"/>
      <protection locked="0"/>
    </xf>
    <xf numFmtId="176" fontId="17" fillId="2" borderId="46" xfId="2" applyNumberFormat="1" applyFont="1" applyFill="1" applyBorder="1" applyAlignment="1">
      <alignment horizontal="right" vertical="center" shrinkToFit="1"/>
    </xf>
    <xf numFmtId="176" fontId="17" fillId="2" borderId="47" xfId="2" applyNumberFormat="1" applyFont="1" applyFill="1" applyBorder="1" applyAlignment="1">
      <alignment horizontal="right" vertical="center" shrinkToFit="1"/>
    </xf>
    <xf numFmtId="0" fontId="16" fillId="2" borderId="37" xfId="24" applyNumberFormat="1" applyFont="1" applyFill="1" applyBorder="1" applyAlignment="1">
      <alignment horizontal="center" vertical="center" shrinkToFit="1"/>
    </xf>
    <xf numFmtId="0" fontId="16" fillId="2" borderId="37" xfId="24" applyNumberFormat="1" applyFont="1" applyFill="1" applyBorder="1" applyAlignment="1">
      <alignment horizontal="center" vertical="center" wrapText="1" shrinkToFit="1"/>
    </xf>
    <xf numFmtId="176" fontId="17" fillId="2" borderId="37" xfId="2" applyNumberFormat="1" applyFont="1" applyFill="1" applyBorder="1" applyAlignment="1">
      <alignment horizontal="right" vertical="center" shrinkToFit="1"/>
    </xf>
    <xf numFmtId="176" fontId="17" fillId="2" borderId="49" xfId="2" applyNumberFormat="1" applyFont="1" applyFill="1" applyBorder="1" applyAlignment="1">
      <alignment horizontal="right" vertical="center" shrinkToFit="1"/>
    </xf>
    <xf numFmtId="0" fontId="32" fillId="2" borderId="42" xfId="0" applyFont="1" applyFill="1" applyBorder="1" applyAlignment="1">
      <alignment horizontal="center" vertical="center"/>
    </xf>
    <xf numFmtId="0" fontId="32" fillId="2" borderId="42" xfId="0" applyFont="1" applyFill="1" applyBorder="1" applyAlignment="1">
      <alignment horizontal="center" vertical="center" wrapText="1"/>
    </xf>
    <xf numFmtId="0" fontId="13" fillId="2" borderId="23" xfId="24" applyNumberFormat="1" applyFont="1" applyFill="1" applyBorder="1" applyAlignment="1">
      <alignment horizontal="center" vertical="center" shrinkToFit="1"/>
    </xf>
    <xf numFmtId="0" fontId="13" fillId="2" borderId="24" xfId="24" applyNumberFormat="1" applyFont="1" applyFill="1" applyBorder="1" applyAlignment="1">
      <alignment horizontal="center" vertical="center" shrinkToFit="1"/>
    </xf>
    <xf numFmtId="0" fontId="13" fillId="2" borderId="42" xfId="16" applyNumberFormat="1" applyFont="1" applyFill="1" applyBorder="1" applyAlignment="1">
      <alignment horizontal="center" vertical="center" shrinkToFit="1"/>
    </xf>
    <xf numFmtId="6" fontId="33" fillId="2" borderId="42" xfId="9" applyFont="1" applyFill="1" applyBorder="1" applyAlignment="1">
      <alignment horizontal="right" vertical="center" shrinkToFit="1"/>
    </xf>
    <xf numFmtId="6" fontId="33" fillId="4" borderId="42" xfId="9" applyFont="1" applyFill="1" applyBorder="1" applyAlignment="1" applyProtection="1">
      <alignment horizontal="right" vertical="center" shrinkToFit="1"/>
    </xf>
    <xf numFmtId="176" fontId="17" fillId="4" borderId="37" xfId="2" applyNumberFormat="1" applyFont="1" applyFill="1" applyBorder="1" applyAlignment="1">
      <alignment horizontal="right" vertical="center" shrinkToFit="1"/>
    </xf>
    <xf numFmtId="176" fontId="17" fillId="4" borderId="49" xfId="2" applyNumberFormat="1" applyFont="1" applyFill="1" applyBorder="1" applyAlignment="1">
      <alignment horizontal="right" vertical="center" shrinkToFit="1"/>
    </xf>
    <xf numFmtId="0" fontId="13" fillId="3" borderId="50" xfId="24" applyNumberFormat="1" applyFont="1" applyFill="1" applyBorder="1" applyAlignment="1">
      <alignment horizontal="center" vertical="center" shrinkToFit="1"/>
    </xf>
    <xf numFmtId="0" fontId="13" fillId="3" borderId="37" xfId="24" applyNumberFormat="1" applyFont="1" applyFill="1" applyBorder="1" applyAlignment="1">
      <alignment horizontal="center" vertical="center" shrinkToFit="1"/>
    </xf>
    <xf numFmtId="0" fontId="16" fillId="3" borderId="37" xfId="24" applyNumberFormat="1" applyFont="1" applyFill="1" applyBorder="1" applyAlignment="1">
      <alignment horizontal="center" vertical="center" wrapText="1" shrinkToFit="1"/>
    </xf>
    <xf numFmtId="176" fontId="17" fillId="2" borderId="43" xfId="2" applyNumberFormat="1" applyFont="1" applyFill="1" applyBorder="1" applyAlignment="1">
      <alignment horizontal="right" vertical="center" shrinkToFit="1"/>
    </xf>
    <xf numFmtId="176" fontId="17" fillId="2" borderId="44" xfId="2" applyNumberFormat="1" applyFont="1" applyFill="1" applyBorder="1" applyAlignment="1">
      <alignment horizontal="right" vertical="center" shrinkToFit="1"/>
    </xf>
    <xf numFmtId="0" fontId="16" fillId="2" borderId="24" xfId="24" applyNumberFormat="1" applyFont="1" applyFill="1" applyBorder="1" applyAlignment="1">
      <alignment horizontal="center" vertical="center" shrinkToFit="1"/>
    </xf>
    <xf numFmtId="0" fontId="13" fillId="2" borderId="0" xfId="16" applyFont="1" applyFill="1" applyAlignment="1">
      <alignment horizontal="left" indent="1" shrinkToFit="1"/>
    </xf>
    <xf numFmtId="176" fontId="17" fillId="4" borderId="24" xfId="2" applyNumberFormat="1" applyFont="1" applyFill="1" applyBorder="1" applyAlignment="1">
      <alignment horizontal="right" vertical="center" shrinkToFit="1"/>
    </xf>
    <xf numFmtId="176" fontId="17" fillId="4" borderId="56" xfId="2" applyNumberFormat="1" applyFont="1" applyFill="1" applyBorder="1" applyAlignment="1">
      <alignment horizontal="right" vertical="center" shrinkToFit="1"/>
    </xf>
    <xf numFmtId="176" fontId="17" fillId="4" borderId="54" xfId="2" applyNumberFormat="1" applyFont="1" applyFill="1" applyBorder="1" applyAlignment="1">
      <alignment horizontal="right" vertical="center" shrinkToFit="1"/>
    </xf>
    <xf numFmtId="176" fontId="17" fillId="4" borderId="55" xfId="2" applyNumberFormat="1" applyFont="1" applyFill="1" applyBorder="1" applyAlignment="1">
      <alignment horizontal="right" vertical="center" shrinkToFit="1"/>
    </xf>
    <xf numFmtId="176" fontId="17" fillId="4" borderId="46" xfId="2" applyNumberFormat="1" applyFont="1" applyFill="1" applyBorder="1" applyAlignment="1">
      <alignment horizontal="right" vertical="center" shrinkToFit="1"/>
    </xf>
    <xf numFmtId="176" fontId="17" fillId="4" borderId="47" xfId="2" applyNumberFormat="1" applyFont="1" applyFill="1" applyBorder="1" applyAlignment="1">
      <alignment horizontal="right" vertical="center" shrinkToFit="1"/>
    </xf>
    <xf numFmtId="0" fontId="16" fillId="3" borderId="24" xfId="24" applyNumberFormat="1" applyFont="1" applyFill="1" applyBorder="1" applyAlignment="1">
      <alignment horizontal="center" vertical="center" shrinkToFit="1"/>
    </xf>
    <xf numFmtId="0" fontId="0" fillId="2" borderId="0" xfId="0" applyFont="1" applyFill="1" applyBorder="1" applyAlignment="1" applyProtection="1">
      <alignment horizontal="center" vertical="center" wrapText="1" shrinkToFit="1"/>
    </xf>
    <xf numFmtId="0" fontId="0" fillId="2" borderId="0" xfId="0" applyFont="1" applyFill="1" applyBorder="1" applyAlignment="1" applyProtection="1">
      <alignment horizontal="center" vertical="center" shrinkToFit="1"/>
    </xf>
    <xf numFmtId="0" fontId="0" fillId="2" borderId="0" xfId="0" applyFont="1" applyFill="1" applyBorder="1" applyAlignment="1" applyProtection="1">
      <alignment horizontal="center" vertical="top" wrapText="1"/>
    </xf>
    <xf numFmtId="0" fontId="0" fillId="2" borderId="57" xfId="0" applyFill="1" applyBorder="1" applyAlignment="1">
      <alignment horizontal="center" vertical="center" shrinkToFit="1"/>
    </xf>
    <xf numFmtId="0" fontId="0" fillId="2" borderId="57" xfId="0" applyFill="1" applyBorder="1" applyAlignment="1">
      <alignment horizontal="center" vertical="top" wrapText="1"/>
    </xf>
    <xf numFmtId="177" fontId="11" fillId="2" borderId="88" xfId="2" applyNumberFormat="1" applyFont="1" applyFill="1" applyBorder="1" applyAlignment="1" applyProtection="1">
      <alignment horizontal="right" vertical="center" shrinkToFit="1"/>
    </xf>
    <xf numFmtId="177" fontId="11" fillId="2" borderId="41" xfId="2" applyNumberFormat="1" applyFont="1" applyFill="1" applyBorder="1" applyAlignment="1" applyProtection="1">
      <alignment horizontal="right" vertical="center" shrinkToFit="1"/>
    </xf>
    <xf numFmtId="177" fontId="11" fillId="2" borderId="111" xfId="2" applyNumberFormat="1" applyFont="1" applyFill="1" applyBorder="1" applyAlignment="1" applyProtection="1">
      <alignment horizontal="right" vertical="center" shrinkToFit="1"/>
    </xf>
    <xf numFmtId="177" fontId="11" fillId="2" borderId="39" xfId="2" applyNumberFormat="1" applyFont="1" applyFill="1" applyBorder="1" applyAlignment="1" applyProtection="1">
      <alignment horizontal="right" vertical="center" shrinkToFit="1"/>
    </xf>
    <xf numFmtId="176" fontId="0" fillId="2" borderId="40" xfId="0" applyNumberFormat="1" applyFill="1" applyBorder="1" applyAlignment="1" applyProtection="1">
      <alignment horizontal="right" vertical="center" shrinkToFit="1"/>
    </xf>
    <xf numFmtId="176" fontId="0" fillId="2" borderId="8" xfId="0" applyNumberFormat="1" applyFill="1" applyBorder="1" applyAlignment="1" applyProtection="1">
      <alignment horizontal="right" vertical="center" shrinkToFit="1"/>
    </xf>
    <xf numFmtId="176" fontId="0" fillId="2" borderId="90" xfId="0" applyNumberFormat="1" applyFill="1" applyBorder="1" applyAlignment="1" applyProtection="1">
      <alignment horizontal="right" vertical="center" shrinkToFit="1"/>
    </xf>
    <xf numFmtId="176" fontId="0" fillId="2" borderId="38" xfId="0" applyNumberFormat="1" applyFill="1" applyBorder="1" applyAlignment="1" applyProtection="1">
      <alignment horizontal="right" vertical="center" shrinkToFit="1"/>
    </xf>
    <xf numFmtId="176" fontId="0" fillId="2" borderId="5" xfId="0" applyNumberFormat="1" applyFill="1" applyBorder="1" applyAlignment="1" applyProtection="1">
      <alignment horizontal="right" vertical="center" shrinkToFit="1"/>
    </xf>
    <xf numFmtId="176" fontId="0" fillId="2" borderId="105" xfId="0" applyNumberFormat="1" applyFill="1" applyBorder="1" applyAlignment="1" applyProtection="1">
      <alignment horizontal="right" vertical="center" shrinkToFit="1"/>
    </xf>
    <xf numFmtId="177" fontId="11" fillId="2" borderId="78" xfId="2" applyNumberFormat="1" applyFont="1" applyFill="1" applyBorder="1" applyAlignment="1" applyProtection="1">
      <alignment horizontal="right" vertical="center" shrinkToFit="1"/>
    </xf>
    <xf numFmtId="177" fontId="11" fillId="2" borderId="79" xfId="2" applyNumberFormat="1" applyFont="1" applyFill="1" applyBorder="1" applyAlignment="1" applyProtection="1">
      <alignment horizontal="right" vertical="center" shrinkToFit="1"/>
    </xf>
    <xf numFmtId="40" fontId="11" fillId="2" borderId="78" xfId="2" applyNumberFormat="1" applyFont="1" applyFill="1" applyBorder="1" applyAlignment="1" applyProtection="1">
      <alignment horizontal="right" vertical="center" shrinkToFit="1"/>
    </xf>
    <xf numFmtId="40" fontId="11" fillId="2" borderId="41" xfId="2" applyNumberFormat="1" applyFont="1" applyFill="1" applyBorder="1" applyAlignment="1" applyProtection="1">
      <alignment horizontal="right" vertical="center" shrinkToFit="1"/>
    </xf>
    <xf numFmtId="40" fontId="11" fillId="2" borderId="3" xfId="2" applyNumberFormat="1" applyFont="1" applyFill="1" applyBorder="1" applyAlignment="1" applyProtection="1">
      <alignment horizontal="right" vertical="center" shrinkToFit="1"/>
    </xf>
    <xf numFmtId="40" fontId="11" fillId="2" borderId="77" xfId="2" applyNumberFormat="1" applyFont="1" applyFill="1" applyBorder="1" applyAlignment="1" applyProtection="1">
      <alignment horizontal="right" vertical="center" shrinkToFit="1"/>
    </xf>
    <xf numFmtId="0" fontId="26" fillId="2" borderId="0" xfId="0" applyFont="1" applyFill="1" applyBorder="1" applyAlignment="1" applyProtection="1">
      <alignment horizontal="distributed" vertical="center" shrinkToFit="1"/>
    </xf>
    <xf numFmtId="0" fontId="0" fillId="2" borderId="0" xfId="0" applyFill="1" applyBorder="1" applyAlignment="1" applyProtection="1">
      <alignment horizontal="center" vertical="center" shrinkToFit="1"/>
    </xf>
    <xf numFmtId="40" fontId="11" fillId="2" borderId="40" xfId="2" applyNumberFormat="1" applyFont="1" applyFill="1" applyBorder="1" applyAlignment="1" applyProtection="1">
      <alignment horizontal="right" vertical="center" shrinkToFit="1"/>
    </xf>
    <xf numFmtId="40" fontId="11" fillId="2" borderId="8" xfId="2" applyNumberFormat="1" applyFont="1" applyFill="1" applyBorder="1" applyAlignment="1" applyProtection="1">
      <alignment horizontal="right" vertical="center" shrinkToFit="1"/>
    </xf>
    <xf numFmtId="40" fontId="11" fillId="2" borderId="76" xfId="2" applyNumberFormat="1" applyFont="1" applyFill="1" applyBorder="1" applyAlignment="1" applyProtection="1">
      <alignment horizontal="right" vertical="center" shrinkToFit="1"/>
    </xf>
    <xf numFmtId="40" fontId="11" fillId="2" borderId="4" xfId="2" applyNumberFormat="1" applyFont="1" applyFill="1" applyBorder="1" applyAlignment="1" applyProtection="1">
      <alignment horizontal="right" vertical="center" shrinkToFit="1"/>
    </xf>
    <xf numFmtId="40" fontId="11" fillId="2" borderId="110" xfId="2" applyNumberFormat="1" applyFont="1" applyFill="1" applyBorder="1" applyAlignment="1" applyProtection="1">
      <alignment horizontal="right" vertical="center" shrinkToFit="1"/>
    </xf>
    <xf numFmtId="40" fontId="11" fillId="2" borderId="75" xfId="2" applyNumberFormat="1" applyFont="1" applyFill="1" applyBorder="1" applyAlignment="1" applyProtection="1">
      <alignment horizontal="right" vertical="center" shrinkToFit="1"/>
    </xf>
    <xf numFmtId="40" fontId="11" fillId="2" borderId="112" xfId="2" applyNumberFormat="1" applyFont="1" applyFill="1" applyBorder="1" applyAlignment="1" applyProtection="1">
      <alignment horizontal="right" vertical="center" shrinkToFit="1"/>
    </xf>
    <xf numFmtId="40" fontId="11" fillId="2" borderId="113" xfId="2" applyNumberFormat="1" applyFont="1" applyFill="1" applyBorder="1" applyAlignment="1" applyProtection="1">
      <alignment horizontal="right" vertical="center" shrinkToFit="1"/>
    </xf>
    <xf numFmtId="40" fontId="11" fillId="2" borderId="95" xfId="2" applyNumberFormat="1" applyFont="1" applyFill="1" applyBorder="1" applyAlignment="1" applyProtection="1">
      <alignment horizontal="center" vertical="center" shrinkToFit="1"/>
    </xf>
    <xf numFmtId="40" fontId="11" fillId="2" borderId="84" xfId="2" applyNumberFormat="1" applyFont="1" applyFill="1" applyBorder="1" applyAlignment="1" applyProtection="1">
      <alignment horizontal="center" vertical="center" shrinkToFit="1"/>
    </xf>
    <xf numFmtId="40" fontId="11" fillId="2" borderId="89" xfId="2" applyNumberFormat="1" applyFont="1" applyFill="1" applyBorder="1" applyAlignment="1" applyProtection="1">
      <alignment horizontal="center" vertical="center" shrinkToFit="1"/>
    </xf>
    <xf numFmtId="40" fontId="11" fillId="2" borderId="77" xfId="2" applyNumberFormat="1" applyFont="1" applyFill="1" applyBorder="1" applyAlignment="1" applyProtection="1">
      <alignment horizontal="center" vertical="center" shrinkToFit="1"/>
    </xf>
    <xf numFmtId="5" fontId="37" fillId="2" borderId="58" xfId="0" applyNumberFormat="1" applyFont="1" applyFill="1" applyBorder="1" applyAlignment="1" applyProtection="1">
      <alignment horizontal="center" vertical="center" shrinkToFit="1"/>
    </xf>
    <xf numFmtId="5" fontId="37" fillId="2" borderId="60" xfId="0" applyNumberFormat="1" applyFont="1" applyFill="1" applyBorder="1" applyAlignment="1" applyProtection="1">
      <alignment horizontal="center" vertical="center" shrinkToFit="1"/>
    </xf>
    <xf numFmtId="0" fontId="26" fillId="2" borderId="0" xfId="0" applyFont="1" applyFill="1" applyAlignment="1">
      <alignment horizontal="distributed" vertical="center" shrinkToFit="1"/>
    </xf>
    <xf numFmtId="0" fontId="0" fillId="2" borderId="57" xfId="0" applyFill="1" applyBorder="1" applyAlignment="1">
      <alignment horizontal="center" vertical="center" wrapText="1" shrinkToFit="1"/>
    </xf>
    <xf numFmtId="177" fontId="11" fillId="4" borderId="88" xfId="2" applyNumberFormat="1" applyFont="1" applyFill="1" applyBorder="1" applyAlignment="1" applyProtection="1">
      <alignment horizontal="right" vertical="center" shrinkToFit="1"/>
    </xf>
    <xf numFmtId="177" fontId="11" fillId="4" borderId="41" xfId="2" applyNumberFormat="1" applyFont="1" applyFill="1" applyBorder="1" applyAlignment="1" applyProtection="1">
      <alignment horizontal="right" vertical="center" shrinkToFit="1"/>
    </xf>
    <xf numFmtId="177" fontId="11" fillId="4" borderId="111" xfId="2" applyNumberFormat="1" applyFont="1" applyFill="1" applyBorder="1" applyAlignment="1" applyProtection="1">
      <alignment horizontal="right" vertical="center" shrinkToFit="1"/>
    </xf>
    <xf numFmtId="177" fontId="11" fillId="4" borderId="39" xfId="2" applyNumberFormat="1" applyFont="1" applyFill="1" applyBorder="1" applyAlignment="1" applyProtection="1">
      <alignment horizontal="right" vertical="center" shrinkToFit="1"/>
    </xf>
    <xf numFmtId="0" fontId="0" fillId="4" borderId="74" xfId="0" applyFill="1" applyBorder="1" applyAlignment="1" applyProtection="1">
      <alignment horizontal="center" vertical="center" shrinkToFit="1"/>
    </xf>
    <xf numFmtId="0" fontId="0" fillId="4" borderId="75" xfId="0" applyFill="1" applyBorder="1" applyAlignment="1" applyProtection="1">
      <alignment horizontal="center" vertical="center" shrinkToFit="1"/>
    </xf>
    <xf numFmtId="0" fontId="0" fillId="4" borderId="76" xfId="0" applyFill="1" applyBorder="1" applyAlignment="1" applyProtection="1">
      <alignment horizontal="center" vertical="center" shrinkToFit="1"/>
    </xf>
    <xf numFmtId="0" fontId="0" fillId="4" borderId="77" xfId="0" applyFill="1" applyBorder="1" applyAlignment="1" applyProtection="1">
      <alignment horizontal="center" vertical="center" shrinkToFit="1"/>
    </xf>
    <xf numFmtId="177" fontId="11" fillId="5" borderId="87" xfId="2" applyNumberFormat="1" applyFont="1" applyFill="1" applyBorder="1" applyAlignment="1" applyProtection="1">
      <alignment horizontal="right" vertical="center" shrinkToFit="1"/>
      <protection locked="0"/>
    </xf>
    <xf numFmtId="177" fontId="11" fillId="5" borderId="27" xfId="2" applyNumberFormat="1" applyFont="1" applyFill="1" applyBorder="1" applyAlignment="1" applyProtection="1">
      <alignment horizontal="right" vertical="center" shrinkToFit="1"/>
      <protection locked="0"/>
    </xf>
    <xf numFmtId="0" fontId="0" fillId="2" borderId="110" xfId="0" applyFill="1" applyBorder="1" applyAlignment="1" applyProtection="1">
      <alignment horizontal="center" vertical="center" shrinkToFit="1"/>
    </xf>
    <xf numFmtId="0" fontId="0" fillId="2" borderId="75" xfId="0" applyFill="1" applyBorder="1" applyAlignment="1" applyProtection="1">
      <alignment horizontal="center" vertical="center" shrinkToFit="1"/>
    </xf>
    <xf numFmtId="0" fontId="0" fillId="2" borderId="112" xfId="0" applyFill="1" applyBorder="1" applyAlignment="1" applyProtection="1">
      <alignment horizontal="center" vertical="center" shrinkToFit="1"/>
    </xf>
    <xf numFmtId="0" fontId="0" fillId="2" borderId="113" xfId="0" applyFill="1" applyBorder="1" applyAlignment="1" applyProtection="1">
      <alignment horizontal="center" vertical="center" shrinkToFit="1"/>
    </xf>
    <xf numFmtId="0" fontId="0" fillId="4" borderId="100" xfId="0" applyFill="1" applyBorder="1" applyAlignment="1" applyProtection="1">
      <alignment horizontal="center" vertical="center" shrinkToFit="1"/>
    </xf>
    <xf numFmtId="0" fontId="0" fillId="4" borderId="103" xfId="0" applyFill="1" applyBorder="1" applyAlignment="1" applyProtection="1">
      <alignment horizontal="center" vertical="center" shrinkToFit="1"/>
    </xf>
    <xf numFmtId="176" fontId="0" fillId="4" borderId="80" xfId="0" applyNumberFormat="1" applyFill="1" applyBorder="1" applyAlignment="1" applyProtection="1">
      <alignment horizontal="center" vertical="center" shrinkToFit="1"/>
    </xf>
    <xf numFmtId="176" fontId="0" fillId="4" borderId="24" xfId="0" applyNumberFormat="1" applyFill="1" applyBorder="1" applyAlignment="1" applyProtection="1">
      <alignment horizontal="center" vertical="center" shrinkToFit="1"/>
    </xf>
    <xf numFmtId="0" fontId="15" fillId="2" borderId="0" xfId="26" applyFont="1" applyFill="1" applyBorder="1" applyAlignment="1" applyProtection="1">
      <alignment horizontal="center" vertical="center" shrinkToFit="1"/>
    </xf>
    <xf numFmtId="40" fontId="11" fillId="2" borderId="38" xfId="2" applyNumberFormat="1" applyFont="1" applyFill="1" applyBorder="1" applyAlignment="1" applyProtection="1">
      <alignment horizontal="right" vertical="center" shrinkToFit="1"/>
    </xf>
    <xf numFmtId="40" fontId="11" fillId="2" borderId="5" xfId="2" applyNumberFormat="1" applyFont="1" applyFill="1" applyBorder="1" applyAlignment="1" applyProtection="1">
      <alignment horizontal="right" vertical="center" shrinkToFit="1"/>
    </xf>
    <xf numFmtId="40" fontId="11" fillId="2" borderId="39" xfId="2" applyNumberFormat="1" applyFont="1" applyFill="1" applyBorder="1" applyAlignment="1" applyProtection="1">
      <alignment horizontal="right" vertical="center" shrinkToFit="1"/>
    </xf>
    <xf numFmtId="176" fontId="0" fillId="2" borderId="37" xfId="0" applyNumberFormat="1" applyFill="1" applyBorder="1" applyAlignment="1" applyProtection="1">
      <alignment horizontal="center" vertical="center" shrinkToFit="1"/>
    </xf>
    <xf numFmtId="176" fontId="0" fillId="2" borderId="24" xfId="0" applyNumberFormat="1" applyFill="1" applyBorder="1" applyAlignment="1" applyProtection="1">
      <alignment horizontal="center" vertical="center" shrinkToFit="1"/>
    </xf>
    <xf numFmtId="176" fontId="0" fillId="2" borderId="94" xfId="0" applyNumberFormat="1" applyFill="1" applyBorder="1" applyAlignment="1" applyProtection="1">
      <alignment horizontal="right" vertical="center" shrinkToFit="1"/>
    </xf>
    <xf numFmtId="176" fontId="0" fillId="2" borderId="85" xfId="0" applyNumberFormat="1" applyFill="1" applyBorder="1" applyAlignment="1" applyProtection="1">
      <alignment horizontal="right" vertical="center" shrinkToFit="1"/>
    </xf>
    <xf numFmtId="177" fontId="11" fillId="2" borderId="110" xfId="2" applyNumberFormat="1" applyFont="1" applyFill="1" applyBorder="1" applyAlignment="1" applyProtection="1">
      <alignment horizontal="right" vertical="center" shrinkToFit="1"/>
    </xf>
    <xf numFmtId="177" fontId="11" fillId="2" borderId="75" xfId="2" applyNumberFormat="1" applyFont="1" applyFill="1" applyBorder="1" applyAlignment="1" applyProtection="1">
      <alignment horizontal="right" vertical="center" shrinkToFit="1"/>
    </xf>
    <xf numFmtId="176" fontId="0" fillId="2" borderId="25" xfId="0" applyNumberFormat="1" applyFill="1" applyBorder="1" applyAlignment="1" applyProtection="1">
      <alignment horizontal="right" vertical="center" shrinkToFit="1"/>
    </xf>
    <xf numFmtId="176" fontId="0" fillId="2" borderId="26" xfId="0" applyNumberFormat="1" applyFill="1" applyBorder="1" applyAlignment="1" applyProtection="1">
      <alignment horizontal="right" vertical="center" shrinkToFit="1"/>
    </xf>
    <xf numFmtId="176" fontId="0" fillId="2" borderId="86" xfId="0" applyNumberFormat="1" applyFill="1" applyBorder="1" applyAlignment="1" applyProtection="1">
      <alignment horizontal="right" vertical="center" shrinkToFit="1"/>
    </xf>
    <xf numFmtId="176" fontId="0" fillId="2" borderId="80" xfId="0" applyNumberFormat="1" applyFill="1" applyBorder="1" applyAlignment="1" applyProtection="1">
      <alignment horizontal="center" vertical="center" shrinkToFit="1"/>
    </xf>
    <xf numFmtId="176" fontId="0" fillId="2" borderId="80" xfId="0" applyNumberFormat="1" applyFill="1" applyBorder="1" applyAlignment="1" applyProtection="1">
      <alignment horizontal="right" vertical="center" shrinkToFit="1"/>
    </xf>
    <xf numFmtId="176" fontId="0" fillId="2" borderId="83" xfId="0" applyNumberFormat="1" applyFill="1" applyBorder="1" applyAlignment="1" applyProtection="1">
      <alignment horizontal="right" vertical="center" shrinkToFit="1"/>
    </xf>
    <xf numFmtId="176" fontId="0" fillId="2" borderId="24" xfId="0" applyNumberFormat="1" applyFill="1" applyBorder="1" applyAlignment="1" applyProtection="1">
      <alignment horizontal="right" vertical="center" shrinkToFit="1"/>
    </xf>
    <xf numFmtId="0" fontId="11" fillId="2" borderId="12" xfId="23" applyFont="1" applyFill="1" applyBorder="1" applyAlignment="1" applyProtection="1">
      <alignment horizontal="center" vertical="center" shrinkToFit="1"/>
    </xf>
    <xf numFmtId="0" fontId="11" fillId="2" borderId="13" xfId="23" applyFill="1" applyBorder="1" applyAlignment="1" applyProtection="1">
      <alignment horizontal="center" vertical="center" shrinkToFit="1"/>
    </xf>
    <xf numFmtId="0" fontId="11" fillId="2" borderId="7" xfId="23" applyFill="1" applyBorder="1" applyAlignment="1" applyProtection="1">
      <alignment horizontal="center" vertical="center" shrinkToFit="1"/>
    </xf>
    <xf numFmtId="0" fontId="11" fillId="2" borderId="3" xfId="23" applyFill="1" applyBorder="1" applyAlignment="1" applyProtection="1">
      <alignment horizontal="center" vertical="center" shrinkToFit="1"/>
    </xf>
    <xf numFmtId="0" fontId="11" fillId="2" borderId="4" xfId="23" applyFill="1" applyBorder="1" applyAlignment="1" applyProtection="1">
      <alignment horizontal="center" vertical="center" shrinkToFit="1"/>
    </xf>
    <xf numFmtId="0" fontId="11" fillId="2" borderId="6" xfId="23" applyFill="1" applyBorder="1" applyAlignment="1" applyProtection="1">
      <alignment horizontal="center" vertical="center" shrinkToFit="1"/>
    </xf>
    <xf numFmtId="0" fontId="0" fillId="2" borderId="18" xfId="0" applyFill="1" applyBorder="1" applyAlignment="1" applyProtection="1">
      <alignment horizontal="center" vertical="center" shrinkToFit="1"/>
    </xf>
    <xf numFmtId="0" fontId="0" fillId="2" borderId="43" xfId="0" applyFill="1" applyBorder="1" applyAlignment="1" applyProtection="1">
      <alignment horizontal="center" vertical="center" shrinkToFit="1"/>
    </xf>
    <xf numFmtId="176" fontId="0" fillId="4" borderId="74" xfId="0" applyNumberFormat="1" applyFill="1" applyBorder="1" applyAlignment="1" applyProtection="1">
      <alignment horizontal="right" vertical="center" shrinkToFit="1"/>
    </xf>
    <xf numFmtId="176" fontId="0" fillId="4" borderId="13" xfId="0" applyNumberFormat="1" applyFill="1" applyBorder="1" applyAlignment="1" applyProtection="1">
      <alignment horizontal="right" vertical="center" shrinkToFit="1"/>
    </xf>
    <xf numFmtId="176" fontId="0" fillId="4" borderId="7" xfId="0" applyNumberFormat="1" applyFill="1" applyBorder="1" applyAlignment="1" applyProtection="1">
      <alignment horizontal="right" vertical="center" shrinkToFit="1"/>
    </xf>
    <xf numFmtId="176" fontId="0" fillId="4" borderId="76" xfId="0" applyNumberFormat="1" applyFill="1" applyBorder="1" applyAlignment="1" applyProtection="1">
      <alignment horizontal="right" vertical="center" shrinkToFit="1"/>
    </xf>
    <xf numFmtId="176" fontId="0" fillId="4" borderId="4" xfId="0" applyNumberFormat="1" applyFill="1" applyBorder="1" applyAlignment="1" applyProtection="1">
      <alignment horizontal="right" vertical="center" shrinkToFit="1"/>
    </xf>
    <xf numFmtId="176" fontId="0" fillId="4" borderId="6" xfId="0" applyNumberFormat="1" applyFill="1" applyBorder="1" applyAlignment="1" applyProtection="1">
      <alignment horizontal="right" vertical="center" shrinkToFit="1"/>
    </xf>
    <xf numFmtId="0" fontId="0" fillId="2" borderId="12"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0" fillId="2" borderId="77" xfId="0" applyFill="1" applyBorder="1" applyAlignment="1" applyProtection="1">
      <alignment horizontal="center" vertical="center" shrinkToFit="1"/>
    </xf>
    <xf numFmtId="0" fontId="11" fillId="5" borderId="98" xfId="23" applyFont="1" applyFill="1" applyBorder="1" applyAlignment="1" applyProtection="1">
      <alignment horizontal="left" vertical="center" shrinkToFit="1"/>
      <protection locked="0"/>
    </xf>
    <xf numFmtId="0" fontId="11" fillId="5" borderId="26" xfId="23" applyFill="1" applyBorder="1" applyAlignment="1" applyProtection="1">
      <alignment horizontal="left" vertical="center" shrinkToFit="1"/>
      <protection locked="0"/>
    </xf>
    <xf numFmtId="0" fontId="11" fillId="5" borderId="86" xfId="23" applyFill="1" applyBorder="1" applyAlignment="1" applyProtection="1">
      <alignment horizontal="left" vertical="center" shrinkToFit="1"/>
      <protection locked="0"/>
    </xf>
    <xf numFmtId="0" fontId="11" fillId="5" borderId="98" xfId="23" applyFill="1" applyBorder="1" applyAlignment="1" applyProtection="1">
      <alignment horizontal="left" vertical="center" shrinkToFit="1"/>
      <protection locked="0"/>
    </xf>
    <xf numFmtId="0" fontId="0" fillId="5" borderId="24"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177" fontId="11" fillId="5" borderId="78" xfId="2" applyNumberFormat="1" applyFont="1" applyFill="1" applyBorder="1" applyAlignment="1" applyProtection="1">
      <alignment horizontal="right" vertical="center" shrinkToFit="1"/>
      <protection locked="0"/>
    </xf>
    <xf numFmtId="177" fontId="11" fillId="5" borderId="41" xfId="2" applyNumberFormat="1" applyFont="1" applyFill="1" applyBorder="1" applyAlignment="1" applyProtection="1">
      <alignment horizontal="right" vertical="center" shrinkToFit="1"/>
      <protection locked="0"/>
    </xf>
    <xf numFmtId="177" fontId="11" fillId="5" borderId="3" xfId="2" applyNumberFormat="1" applyFont="1" applyFill="1" applyBorder="1" applyAlignment="1" applyProtection="1">
      <alignment horizontal="right" vertical="center" shrinkToFit="1"/>
      <protection locked="0"/>
    </xf>
    <xf numFmtId="177" fontId="11" fillId="5" borderId="77" xfId="2" applyNumberFormat="1" applyFont="1" applyFill="1" applyBorder="1" applyAlignment="1" applyProtection="1">
      <alignment horizontal="right" vertical="center" shrinkToFit="1"/>
      <protection locked="0"/>
    </xf>
    <xf numFmtId="177" fontId="11" fillId="5" borderId="79" xfId="2" applyNumberFormat="1" applyFont="1" applyFill="1" applyBorder="1" applyAlignment="1" applyProtection="1">
      <alignment horizontal="right" vertical="center" shrinkToFit="1"/>
      <protection locked="0"/>
    </xf>
    <xf numFmtId="177" fontId="11" fillId="5" borderId="39" xfId="2" applyNumberFormat="1" applyFont="1" applyFill="1" applyBorder="1" applyAlignment="1" applyProtection="1">
      <alignment horizontal="right" vertical="center" shrinkToFit="1"/>
      <protection locked="0"/>
    </xf>
    <xf numFmtId="40" fontId="11" fillId="5" borderId="40" xfId="2" applyNumberFormat="1" applyFont="1" applyFill="1" applyBorder="1" applyAlignment="1" applyProtection="1">
      <alignment horizontal="right" vertical="center" shrinkToFit="1"/>
      <protection locked="0"/>
    </xf>
    <xf numFmtId="40" fontId="11" fillId="5" borderId="8" xfId="2" applyNumberFormat="1" applyFont="1" applyFill="1" applyBorder="1" applyAlignment="1" applyProtection="1">
      <alignment horizontal="right" vertical="center" shrinkToFit="1"/>
      <protection locked="0"/>
    </xf>
    <xf numFmtId="40" fontId="11" fillId="5" borderId="41" xfId="2" applyNumberFormat="1" applyFont="1" applyFill="1" applyBorder="1" applyAlignment="1" applyProtection="1">
      <alignment horizontal="right" vertical="center" shrinkToFit="1"/>
      <protection locked="0"/>
    </xf>
    <xf numFmtId="40" fontId="11" fillId="5" borderId="38" xfId="2" applyNumberFormat="1" applyFont="1" applyFill="1" applyBorder="1" applyAlignment="1" applyProtection="1">
      <alignment horizontal="right" vertical="center" shrinkToFit="1"/>
      <protection locked="0"/>
    </xf>
    <xf numFmtId="40" fontId="11" fillId="5" borderId="5" xfId="2" applyNumberFormat="1" applyFont="1" applyFill="1" applyBorder="1" applyAlignment="1" applyProtection="1">
      <alignment horizontal="right" vertical="center" shrinkToFit="1"/>
      <protection locked="0"/>
    </xf>
    <xf numFmtId="40" fontId="11" fillId="5" borderId="39" xfId="2" applyNumberFormat="1" applyFont="1" applyFill="1" applyBorder="1" applyAlignment="1" applyProtection="1">
      <alignment horizontal="right" vertical="center" shrinkToFit="1"/>
      <protection locked="0"/>
    </xf>
    <xf numFmtId="177" fontId="11" fillId="5" borderId="25" xfId="2" applyNumberFormat="1" applyFont="1" applyFill="1" applyBorder="1" applyAlignment="1" applyProtection="1">
      <alignment horizontal="right" vertical="center" shrinkToFit="1"/>
      <protection locked="0"/>
    </xf>
    <xf numFmtId="176" fontId="0" fillId="4" borderId="80" xfId="0" applyNumberFormat="1" applyFill="1" applyBorder="1" applyAlignment="1" applyProtection="1">
      <alignment horizontal="right" vertical="center" shrinkToFit="1"/>
    </xf>
    <xf numFmtId="176" fontId="0" fillId="4" borderId="99" xfId="0" applyNumberFormat="1" applyFill="1" applyBorder="1" applyAlignment="1" applyProtection="1">
      <alignment horizontal="right" vertical="center" shrinkToFit="1"/>
    </xf>
    <xf numFmtId="176" fontId="0" fillId="4" borderId="24" xfId="0" applyNumberFormat="1" applyFill="1" applyBorder="1" applyAlignment="1" applyProtection="1">
      <alignment horizontal="right" vertical="center" shrinkToFit="1"/>
    </xf>
    <xf numFmtId="176" fontId="0" fillId="4" borderId="56" xfId="0" applyNumberFormat="1" applyFill="1" applyBorder="1" applyAlignment="1" applyProtection="1">
      <alignment horizontal="right" vertical="center" shrinkToFit="1"/>
    </xf>
    <xf numFmtId="176" fontId="0" fillId="2" borderId="93" xfId="0" applyNumberFormat="1" applyFill="1" applyBorder="1" applyAlignment="1" applyProtection="1">
      <alignment horizontal="center" vertical="center" shrinkToFit="1"/>
    </xf>
    <xf numFmtId="176" fontId="0" fillId="2" borderId="76" xfId="0" applyNumberFormat="1" applyFill="1" applyBorder="1" applyAlignment="1" applyProtection="1">
      <alignment horizontal="right" vertical="center" shrinkToFit="1"/>
    </xf>
    <xf numFmtId="176" fontId="0" fillId="2" borderId="4" xfId="0" applyNumberFormat="1" applyFill="1" applyBorder="1" applyAlignment="1" applyProtection="1">
      <alignment horizontal="right" vertical="center" shrinkToFit="1"/>
    </xf>
    <xf numFmtId="176" fontId="0" fillId="2" borderId="6" xfId="0" applyNumberFormat="1" applyFill="1" applyBorder="1" applyAlignment="1" applyProtection="1">
      <alignment horizontal="right" vertical="center" shrinkToFit="1"/>
    </xf>
    <xf numFmtId="0" fontId="0" fillId="2" borderId="37" xfId="0" applyFill="1" applyBorder="1" applyAlignment="1" applyProtection="1">
      <alignment horizontal="center" vertical="center" shrinkToFit="1"/>
    </xf>
    <xf numFmtId="0" fontId="0" fillId="2" borderId="93" xfId="0" applyFill="1" applyBorder="1" applyAlignment="1" applyProtection="1">
      <alignment horizontal="center" vertical="center" shrinkToFit="1"/>
    </xf>
    <xf numFmtId="176" fontId="0" fillId="2" borderId="74" xfId="0" applyNumberFormat="1" applyFill="1" applyBorder="1" applyAlignment="1" applyProtection="1">
      <alignment horizontal="right" vertical="center" shrinkToFit="1"/>
    </xf>
    <xf numFmtId="176" fontId="0" fillId="2" borderId="13" xfId="0" applyNumberFormat="1" applyFill="1" applyBorder="1" applyAlignment="1" applyProtection="1">
      <alignment horizontal="right" vertical="center" shrinkToFit="1"/>
    </xf>
    <xf numFmtId="176" fontId="0" fillId="2" borderId="106" xfId="0" applyNumberFormat="1" applyFill="1" applyBorder="1" applyAlignment="1" applyProtection="1">
      <alignment horizontal="right" vertical="center" shrinkToFit="1"/>
    </xf>
    <xf numFmtId="176" fontId="0" fillId="2" borderId="107" xfId="0" applyNumberFormat="1" applyFill="1" applyBorder="1" applyAlignment="1" applyProtection="1">
      <alignment horizontal="right" vertical="center" shrinkToFit="1"/>
    </xf>
    <xf numFmtId="176" fontId="0" fillId="2" borderId="108" xfId="0" applyNumberFormat="1" applyFill="1" applyBorder="1" applyAlignment="1" applyProtection="1">
      <alignment horizontal="right" vertical="center" shrinkToFit="1"/>
    </xf>
    <xf numFmtId="176" fontId="0" fillId="2" borderId="109" xfId="0" applyNumberFormat="1" applyFill="1" applyBorder="1" applyAlignment="1" applyProtection="1">
      <alignment horizontal="right" vertical="center" shrinkToFit="1"/>
    </xf>
    <xf numFmtId="176" fontId="0" fillId="2" borderId="100" xfId="0" applyNumberFormat="1" applyFill="1" applyBorder="1" applyAlignment="1" applyProtection="1">
      <alignment horizontal="center" vertical="center" shrinkToFit="1"/>
    </xf>
    <xf numFmtId="176" fontId="0" fillId="2" borderId="103" xfId="0" applyNumberFormat="1" applyFill="1" applyBorder="1" applyAlignment="1" applyProtection="1">
      <alignment horizontal="center" vertical="center" shrinkToFit="1"/>
    </xf>
    <xf numFmtId="0" fontId="13" fillId="2" borderId="0" xfId="26" applyFont="1" applyFill="1" applyAlignment="1" applyProtection="1">
      <alignment horizontal="left" vertical="center" shrinkToFit="1"/>
    </xf>
    <xf numFmtId="0" fontId="23" fillId="2" borderId="0" xfId="26" applyFont="1" applyFill="1" applyBorder="1" applyAlignment="1" applyProtection="1">
      <alignment horizontal="left" vertical="center" shrinkToFit="1"/>
    </xf>
    <xf numFmtId="0" fontId="23" fillId="2" borderId="4" xfId="26" applyFont="1" applyFill="1" applyBorder="1" applyAlignment="1" applyProtection="1">
      <alignment horizontal="left" vertical="center" shrinkToFit="1"/>
    </xf>
    <xf numFmtId="0" fontId="13" fillId="2" borderId="0" xfId="26" applyFont="1" applyFill="1" applyAlignment="1" applyProtection="1">
      <alignment horizontal="center" vertical="center" shrinkToFit="1"/>
    </xf>
    <xf numFmtId="0" fontId="13" fillId="2" borderId="108" xfId="26" applyFont="1" applyFill="1" applyBorder="1" applyAlignment="1" applyProtection="1">
      <alignment horizontal="center" vertical="center" shrinkToFit="1"/>
    </xf>
    <xf numFmtId="0" fontId="23" fillId="2" borderId="0" xfId="26" applyFont="1" applyFill="1" applyAlignment="1" applyProtection="1">
      <alignment horizontal="right" vertical="center" shrinkToFit="1"/>
    </xf>
    <xf numFmtId="176" fontId="0" fillId="2" borderId="92" xfId="0" applyNumberFormat="1" applyFill="1" applyBorder="1" applyAlignment="1" applyProtection="1">
      <alignment horizontal="right" vertical="center" shrinkToFit="1"/>
    </xf>
    <xf numFmtId="0" fontId="11" fillId="2" borderId="78" xfId="23" applyFont="1" applyFill="1" applyBorder="1" applyAlignment="1" applyProtection="1">
      <alignment horizontal="left" vertical="center" shrinkToFit="1"/>
    </xf>
    <xf numFmtId="0" fontId="11" fillId="2" borderId="8" xfId="23" applyFont="1" applyFill="1" applyBorder="1" applyAlignment="1" applyProtection="1">
      <alignment horizontal="left" vertical="center" shrinkToFit="1"/>
    </xf>
    <xf numFmtId="0" fontId="11" fillId="2" borderId="94" xfId="23" applyFont="1" applyFill="1" applyBorder="1" applyAlignment="1" applyProtection="1">
      <alignment horizontal="left" vertical="center" shrinkToFit="1"/>
    </xf>
    <xf numFmtId="0" fontId="11" fillId="2" borderId="3" xfId="23" applyFont="1" applyFill="1" applyBorder="1" applyAlignment="1" applyProtection="1">
      <alignment horizontal="left" vertical="center" shrinkToFit="1"/>
    </xf>
    <xf numFmtId="0" fontId="11" fillId="2" borderId="4" xfId="23" applyFont="1" applyFill="1" applyBorder="1" applyAlignment="1" applyProtection="1">
      <alignment horizontal="left" vertical="center" shrinkToFit="1"/>
    </xf>
    <xf numFmtId="0" fontId="11" fillId="2" borderId="6" xfId="23" applyFont="1" applyFill="1" applyBorder="1" applyAlignment="1" applyProtection="1">
      <alignment horizontal="left" vertical="center" shrinkToFit="1"/>
    </xf>
    <xf numFmtId="177" fontId="11" fillId="2" borderId="3" xfId="2" applyNumberFormat="1" applyFont="1" applyFill="1" applyBorder="1" applyAlignment="1" applyProtection="1">
      <alignment horizontal="right" vertical="center" shrinkToFit="1"/>
    </xf>
    <xf numFmtId="177" fontId="11" fillId="2" borderId="77" xfId="2" applyNumberFormat="1" applyFont="1" applyFill="1" applyBorder="1" applyAlignment="1" applyProtection="1">
      <alignment horizontal="right" vertical="center" shrinkToFit="1"/>
    </xf>
    <xf numFmtId="177" fontId="11" fillId="2" borderId="89" xfId="2" applyNumberFormat="1" applyFont="1" applyFill="1" applyBorder="1" applyAlignment="1" applyProtection="1">
      <alignment horizontal="right" vertical="center" shrinkToFit="1"/>
    </xf>
    <xf numFmtId="176" fontId="0" fillId="4" borderId="83" xfId="0" applyNumberFormat="1" applyFill="1" applyBorder="1" applyAlignment="1" applyProtection="1">
      <alignment horizontal="right" vertical="center" shrinkToFit="1"/>
    </xf>
    <xf numFmtId="176" fontId="0" fillId="4" borderId="38" xfId="0" applyNumberFormat="1" applyFill="1" applyBorder="1" applyAlignment="1" applyProtection="1">
      <alignment horizontal="right" vertical="center" shrinkToFit="1"/>
    </xf>
    <xf numFmtId="0" fontId="24" fillId="2" borderId="0" xfId="26" applyFont="1" applyFill="1" applyAlignment="1" applyProtection="1">
      <alignment horizontal="center" vertical="center" shrinkToFit="1"/>
    </xf>
    <xf numFmtId="5" fontId="38" fillId="4" borderId="61" xfId="0" applyNumberFormat="1" applyFont="1" applyFill="1" applyBorder="1" applyAlignment="1" applyProtection="1">
      <alignment horizontal="center" vertical="center" shrinkToFit="1"/>
    </xf>
    <xf numFmtId="5" fontId="38" fillId="4" borderId="62" xfId="0" applyNumberFormat="1" applyFont="1" applyFill="1" applyBorder="1" applyAlignment="1" applyProtection="1">
      <alignment horizontal="center" vertical="center" shrinkToFit="1"/>
    </xf>
    <xf numFmtId="5" fontId="38" fillId="4" borderId="63" xfId="0" applyNumberFormat="1" applyFont="1" applyFill="1" applyBorder="1" applyAlignment="1" applyProtection="1">
      <alignment horizontal="center" vertical="center" shrinkToFit="1"/>
    </xf>
    <xf numFmtId="5" fontId="38" fillId="4" borderId="58" xfId="0" applyNumberFormat="1" applyFont="1" applyFill="1" applyBorder="1" applyAlignment="1" applyProtection="1">
      <alignment horizontal="center" vertical="center" shrinkToFit="1"/>
    </xf>
    <xf numFmtId="5" fontId="38" fillId="4" borderId="0" xfId="0" applyNumberFormat="1" applyFont="1" applyFill="1" applyBorder="1" applyAlignment="1" applyProtection="1">
      <alignment horizontal="center" vertical="center" shrinkToFit="1"/>
    </xf>
    <xf numFmtId="5" fontId="38" fillId="4" borderId="59" xfId="0" applyNumberFormat="1" applyFont="1" applyFill="1" applyBorder="1" applyAlignment="1" applyProtection="1">
      <alignment horizontal="center" vertical="center" shrinkToFit="1"/>
    </xf>
    <xf numFmtId="5" fontId="38" fillId="4" borderId="64" xfId="0" applyNumberFormat="1" applyFont="1" applyFill="1" applyBorder="1" applyAlignment="1" applyProtection="1">
      <alignment horizontal="center" vertical="center" shrinkToFit="1"/>
    </xf>
    <xf numFmtId="5" fontId="38" fillId="4" borderId="65" xfId="0" applyNumberFormat="1" applyFont="1" applyFill="1" applyBorder="1" applyAlignment="1" applyProtection="1">
      <alignment horizontal="center" vertical="center" shrinkToFit="1"/>
    </xf>
    <xf numFmtId="5" fontId="38" fillId="4" borderId="66" xfId="0" applyNumberFormat="1" applyFont="1" applyFill="1" applyBorder="1" applyAlignment="1" applyProtection="1">
      <alignment horizontal="center" vertical="center" shrinkToFit="1"/>
    </xf>
    <xf numFmtId="5" fontId="27" fillId="4" borderId="67" xfId="0" applyNumberFormat="1" applyFont="1" applyFill="1" applyBorder="1" applyAlignment="1" applyProtection="1">
      <alignment horizontal="center" vertical="center" shrinkToFit="1"/>
    </xf>
    <xf numFmtId="5" fontId="27" fillId="4" borderId="68" xfId="0" applyNumberFormat="1" applyFont="1" applyFill="1" applyBorder="1" applyAlignment="1" applyProtection="1">
      <alignment horizontal="center" vertical="center" shrinkToFit="1"/>
    </xf>
    <xf numFmtId="5" fontId="27" fillId="4" borderId="69" xfId="0" applyNumberFormat="1" applyFont="1" applyFill="1" applyBorder="1" applyAlignment="1" applyProtection="1">
      <alignment horizontal="center" vertical="center" shrinkToFit="1"/>
    </xf>
    <xf numFmtId="5" fontId="27" fillId="4" borderId="70" xfId="0" applyNumberFormat="1" applyFont="1" applyFill="1" applyBorder="1" applyAlignment="1" applyProtection="1">
      <alignment horizontal="center" vertical="center" shrinkToFit="1"/>
    </xf>
    <xf numFmtId="5" fontId="27" fillId="4" borderId="0" xfId="0" applyNumberFormat="1" applyFont="1" applyFill="1" applyBorder="1" applyAlignment="1" applyProtection="1">
      <alignment horizontal="center" vertical="center" shrinkToFit="1"/>
    </xf>
    <xf numFmtId="5" fontId="27" fillId="4" borderId="60" xfId="0" applyNumberFormat="1" applyFont="1" applyFill="1" applyBorder="1" applyAlignment="1" applyProtection="1">
      <alignment horizontal="center" vertical="center" shrinkToFit="1"/>
    </xf>
    <xf numFmtId="5" fontId="27" fillId="4" borderId="71" xfId="0" applyNumberFormat="1" applyFont="1" applyFill="1" applyBorder="1" applyAlignment="1" applyProtection="1">
      <alignment horizontal="center" vertical="center" shrinkToFit="1"/>
    </xf>
    <xf numFmtId="5" fontId="27" fillId="4" borderId="72" xfId="0" applyNumberFormat="1" applyFont="1" applyFill="1" applyBorder="1" applyAlignment="1" applyProtection="1">
      <alignment horizontal="center" vertical="center" shrinkToFit="1"/>
    </xf>
    <xf numFmtId="5" fontId="27" fillId="4" borderId="73" xfId="0" applyNumberFormat="1" applyFont="1" applyFill="1" applyBorder="1" applyAlignment="1" applyProtection="1">
      <alignment horizontal="center" vertical="center" shrinkToFit="1"/>
    </xf>
    <xf numFmtId="0" fontId="0" fillId="4" borderId="93" xfId="0" applyFill="1" applyBorder="1" applyAlignment="1" applyProtection="1">
      <alignment horizontal="center" vertical="center" shrinkToFit="1"/>
    </xf>
    <xf numFmtId="176" fontId="0" fillId="2" borderId="21" xfId="0" applyNumberFormat="1" applyFill="1" applyBorder="1" applyAlignment="1" applyProtection="1">
      <alignment horizontal="center" vertical="center" shrinkToFit="1"/>
    </xf>
    <xf numFmtId="0" fontId="11" fillId="2" borderId="79" xfId="23" applyFont="1" applyFill="1" applyBorder="1" applyAlignment="1" applyProtection="1">
      <alignment horizontal="left" vertical="center" shrinkToFit="1"/>
    </xf>
    <xf numFmtId="0" fontId="11" fillId="2" borderId="5" xfId="23" applyFont="1" applyFill="1" applyBorder="1" applyAlignment="1" applyProtection="1">
      <alignment horizontal="left" vertical="center" shrinkToFit="1"/>
    </xf>
    <xf numFmtId="0" fontId="11" fillId="2" borderId="85" xfId="23" applyFont="1" applyFill="1" applyBorder="1" applyAlignment="1" applyProtection="1">
      <alignment horizontal="left" vertical="center" shrinkToFit="1"/>
    </xf>
    <xf numFmtId="0" fontId="0" fillId="2" borderId="24" xfId="0" applyFill="1" applyBorder="1" applyAlignment="1" applyProtection="1">
      <alignment horizontal="center" vertical="center" shrinkToFit="1"/>
    </xf>
    <xf numFmtId="0" fontId="11" fillId="2" borderId="5" xfId="23" applyFill="1" applyBorder="1" applyAlignment="1" applyProtection="1">
      <alignment horizontal="left" vertical="center" shrinkToFit="1"/>
    </xf>
    <xf numFmtId="0" fontId="11" fillId="2" borderId="85" xfId="23" applyFill="1" applyBorder="1" applyAlignment="1" applyProtection="1">
      <alignment horizontal="left" vertical="center" shrinkToFit="1"/>
    </xf>
    <xf numFmtId="0" fontId="11" fillId="2" borderId="98" xfId="23" applyFill="1" applyBorder="1" applyAlignment="1" applyProtection="1">
      <alignment horizontal="left" vertical="center" shrinkToFit="1"/>
    </xf>
    <xf numFmtId="0" fontId="11" fillId="2" borderId="26" xfId="23" applyFill="1" applyBorder="1" applyAlignment="1" applyProtection="1">
      <alignment horizontal="left" vertical="center" shrinkToFit="1"/>
    </xf>
    <xf numFmtId="0" fontId="11" fillId="2" borderId="86" xfId="23" applyFill="1" applyBorder="1" applyAlignment="1" applyProtection="1">
      <alignment horizontal="left" vertical="center" shrinkToFit="1"/>
    </xf>
    <xf numFmtId="0" fontId="0" fillId="2" borderId="21" xfId="0" applyFill="1" applyBorder="1" applyAlignment="1" applyProtection="1">
      <alignment horizontal="center" vertical="center" shrinkToFit="1"/>
    </xf>
    <xf numFmtId="176" fontId="0" fillId="2" borderId="99" xfId="0" applyNumberFormat="1" applyFill="1" applyBorder="1" applyAlignment="1" applyProtection="1">
      <alignment horizontal="right" vertical="center" shrinkToFit="1"/>
    </xf>
    <xf numFmtId="176" fontId="0" fillId="2" borderId="56" xfId="0" applyNumberFormat="1" applyFill="1" applyBorder="1" applyAlignment="1" applyProtection="1">
      <alignment horizontal="right" vertical="center" shrinkToFit="1"/>
    </xf>
    <xf numFmtId="0" fontId="11" fillId="2" borderId="78" xfId="16" applyFill="1" applyBorder="1" applyAlignment="1" applyProtection="1">
      <alignment horizontal="center" vertical="center"/>
    </xf>
    <xf numFmtId="0" fontId="11" fillId="2" borderId="41" xfId="16" applyFill="1" applyBorder="1" applyAlignment="1" applyProtection="1">
      <alignment horizontal="center" vertical="center"/>
    </xf>
    <xf numFmtId="0" fontId="11" fillId="2" borderId="1" xfId="16" applyFill="1" applyBorder="1" applyAlignment="1" applyProtection="1">
      <alignment horizontal="center" vertical="center"/>
    </xf>
    <xf numFmtId="0" fontId="11" fillId="2" borderId="84" xfId="16" applyFill="1" applyBorder="1" applyAlignment="1" applyProtection="1">
      <alignment horizontal="center" vertical="center"/>
    </xf>
    <xf numFmtId="0" fontId="11" fillId="2" borderId="3" xfId="16" applyFill="1" applyBorder="1" applyAlignment="1" applyProtection="1">
      <alignment horizontal="center" vertical="center"/>
    </xf>
    <xf numFmtId="0" fontId="11" fillId="2" borderId="77" xfId="16" applyFill="1" applyBorder="1" applyAlignment="1" applyProtection="1">
      <alignment horizontal="center" vertical="center"/>
    </xf>
    <xf numFmtId="0" fontId="11" fillId="2" borderId="40" xfId="16" applyFill="1" applyBorder="1" applyAlignment="1" applyProtection="1">
      <alignment horizontal="center" vertical="center"/>
    </xf>
    <xf numFmtId="0" fontId="11" fillId="2" borderId="8" xfId="16" applyFill="1" applyBorder="1" applyAlignment="1" applyProtection="1">
      <alignment horizontal="center" vertical="center"/>
    </xf>
    <xf numFmtId="0" fontId="11" fillId="2" borderId="83" xfId="16" applyFill="1" applyBorder="1" applyAlignment="1" applyProtection="1">
      <alignment horizontal="center" vertical="center"/>
    </xf>
    <xf numFmtId="0" fontId="11" fillId="2" borderId="0" xfId="16" applyFill="1" applyBorder="1" applyAlignment="1" applyProtection="1">
      <alignment horizontal="center" vertical="center"/>
    </xf>
    <xf numFmtId="0" fontId="11" fillId="2" borderId="76" xfId="16" applyFill="1" applyBorder="1" applyAlignment="1" applyProtection="1">
      <alignment horizontal="center" vertical="center"/>
    </xf>
    <xf numFmtId="0" fontId="11" fillId="2" borderId="4" xfId="16" applyFill="1" applyBorder="1" applyAlignment="1" applyProtection="1">
      <alignment horizontal="center" vertical="center"/>
    </xf>
    <xf numFmtId="176" fontId="0" fillId="2" borderId="81" xfId="0" applyNumberFormat="1" applyFill="1" applyBorder="1" applyAlignment="1" applyProtection="1">
      <alignment horizontal="right" vertical="center" shrinkToFit="1"/>
    </xf>
    <xf numFmtId="176" fontId="0" fillId="2" borderId="82" xfId="0" applyNumberFormat="1" applyFill="1" applyBorder="1" applyAlignment="1" applyProtection="1">
      <alignment horizontal="right" vertical="center" shrinkToFit="1"/>
    </xf>
    <xf numFmtId="0" fontId="11" fillId="2" borderId="88" xfId="16" applyFill="1" applyBorder="1" applyAlignment="1" applyProtection="1">
      <alignment horizontal="center" vertical="center"/>
    </xf>
    <xf numFmtId="0" fontId="11" fillId="2" borderId="95" xfId="16" applyFill="1" applyBorder="1" applyAlignment="1" applyProtection="1">
      <alignment horizontal="center" vertical="center"/>
    </xf>
    <xf numFmtId="0" fontId="11" fillId="2" borderId="89" xfId="16" applyFill="1" applyBorder="1" applyAlignment="1" applyProtection="1">
      <alignment horizontal="center" vertical="center"/>
    </xf>
    <xf numFmtId="177" fontId="11" fillId="2" borderId="12" xfId="2" applyNumberFormat="1" applyFont="1" applyFill="1" applyBorder="1" applyAlignment="1" applyProtection="1">
      <alignment horizontal="right" vertical="center" shrinkToFit="1"/>
    </xf>
    <xf numFmtId="40" fontId="11" fillId="2" borderId="74" xfId="2" applyNumberFormat="1" applyFont="1" applyFill="1" applyBorder="1" applyAlignment="1" applyProtection="1">
      <alignment horizontal="right" vertical="center" shrinkToFit="1"/>
    </xf>
    <xf numFmtId="40" fontId="11" fillId="2" borderId="13" xfId="2" applyNumberFormat="1" applyFont="1" applyFill="1" applyBorder="1" applyAlignment="1" applyProtection="1">
      <alignment horizontal="right" vertical="center" shrinkToFit="1"/>
    </xf>
    <xf numFmtId="177" fontId="11" fillId="2" borderId="74" xfId="2" applyNumberFormat="1" applyFont="1" applyFill="1" applyBorder="1" applyAlignment="1" applyProtection="1">
      <alignment horizontal="right" vertical="center" shrinkToFit="1"/>
    </xf>
    <xf numFmtId="177" fontId="11" fillId="2" borderId="38" xfId="2" applyNumberFormat="1" applyFont="1" applyFill="1" applyBorder="1" applyAlignment="1" applyProtection="1">
      <alignment horizontal="right" vertical="center" shrinkToFit="1"/>
    </xf>
    <xf numFmtId="0" fontId="11" fillId="2" borderId="90" xfId="16" applyFill="1" applyBorder="1" applyAlignment="1" applyProtection="1">
      <alignment horizontal="center" vertical="center"/>
    </xf>
    <xf numFmtId="0" fontId="11" fillId="2" borderId="91" xfId="16" applyFill="1" applyBorder="1" applyAlignment="1" applyProtection="1">
      <alignment horizontal="center" vertical="center"/>
    </xf>
    <xf numFmtId="0" fontId="11" fillId="2" borderId="92" xfId="16" applyFill="1" applyBorder="1" applyAlignment="1" applyProtection="1">
      <alignment horizontal="center" vertical="center"/>
    </xf>
    <xf numFmtId="0" fontId="11" fillId="2" borderId="26" xfId="16" applyFont="1" applyFill="1" applyBorder="1" applyAlignment="1" applyProtection="1">
      <alignment horizontal="center" vertical="center"/>
    </xf>
    <xf numFmtId="0" fontId="11" fillId="2" borderId="26" xfId="16" applyFill="1" applyBorder="1" applyAlignment="1" applyProtection="1">
      <alignment horizontal="center" vertical="center"/>
    </xf>
    <xf numFmtId="0" fontId="11" fillId="2" borderId="27" xfId="16" applyFill="1" applyBorder="1" applyAlignment="1" applyProtection="1">
      <alignment horizontal="center" vertical="center"/>
    </xf>
    <xf numFmtId="0" fontId="11" fillId="2" borderId="87" xfId="16" applyFont="1" applyFill="1" applyBorder="1" applyAlignment="1" applyProtection="1">
      <alignment horizontal="center" vertical="center"/>
    </xf>
    <xf numFmtId="176" fontId="0" fillId="4" borderId="21" xfId="0" applyNumberFormat="1" applyFill="1" applyBorder="1" applyAlignment="1" applyProtection="1">
      <alignment horizontal="center" vertical="center" shrinkToFit="1"/>
    </xf>
    <xf numFmtId="176" fontId="0" fillId="4" borderId="5" xfId="0" applyNumberFormat="1" applyFill="1" applyBorder="1" applyAlignment="1" applyProtection="1">
      <alignment horizontal="right" vertical="center" shrinkToFit="1"/>
    </xf>
    <xf numFmtId="176" fontId="0" fillId="4" borderId="85" xfId="0" applyNumberFormat="1" applyFill="1" applyBorder="1" applyAlignment="1" applyProtection="1">
      <alignment horizontal="right" vertical="center" shrinkToFit="1"/>
    </xf>
    <xf numFmtId="176" fontId="0" fillId="4" borderId="25" xfId="0" applyNumberFormat="1" applyFill="1" applyBorder="1" applyAlignment="1" applyProtection="1">
      <alignment horizontal="right" vertical="center" shrinkToFit="1"/>
    </xf>
    <xf numFmtId="176" fontId="0" fillId="4" borderId="26" xfId="0" applyNumberFormat="1" applyFill="1" applyBorder="1" applyAlignment="1" applyProtection="1">
      <alignment horizontal="right" vertical="center" shrinkToFit="1"/>
    </xf>
    <xf numFmtId="176" fontId="0" fillId="4" borderId="86" xfId="0" applyNumberFormat="1" applyFill="1" applyBorder="1" applyAlignment="1" applyProtection="1">
      <alignment horizontal="right" vertical="center" shrinkToFit="1"/>
    </xf>
    <xf numFmtId="0" fontId="11" fillId="2" borderId="37" xfId="16" applyFill="1" applyBorder="1" applyAlignment="1" applyProtection="1">
      <alignment horizontal="center" vertical="center"/>
    </xf>
    <xf numFmtId="0" fontId="11" fillId="2" borderId="80" xfId="16" applyFill="1" applyBorder="1" applyAlignment="1" applyProtection="1">
      <alignment horizontal="center" vertical="center"/>
    </xf>
    <xf numFmtId="0" fontId="11" fillId="2" borderId="93" xfId="16" applyFill="1" applyBorder="1" applyAlignment="1" applyProtection="1">
      <alignment horizontal="center" vertical="center"/>
    </xf>
    <xf numFmtId="0" fontId="11" fillId="2" borderId="12" xfId="16" applyFont="1" applyFill="1" applyBorder="1" applyAlignment="1" applyProtection="1">
      <alignment horizontal="center" vertical="center" shrinkToFit="1"/>
    </xf>
    <xf numFmtId="0" fontId="11" fillId="2" borderId="13" xfId="16" applyFill="1" applyBorder="1" applyAlignment="1" applyProtection="1">
      <alignment horizontal="center" vertical="center" shrinkToFit="1"/>
    </xf>
    <xf numFmtId="0" fontId="11" fillId="2" borderId="7" xfId="16" applyFill="1" applyBorder="1" applyAlignment="1" applyProtection="1">
      <alignment horizontal="center" vertical="center" shrinkToFit="1"/>
    </xf>
    <xf numFmtId="0" fontId="11" fillId="2" borderId="1" xfId="16" applyFill="1" applyBorder="1" applyAlignment="1" applyProtection="1">
      <alignment horizontal="center" vertical="center" shrinkToFit="1"/>
    </xf>
    <xf numFmtId="0" fontId="11" fillId="2" borderId="0" xfId="16" applyFill="1" applyBorder="1" applyAlignment="1" applyProtection="1">
      <alignment horizontal="center" vertical="center" shrinkToFit="1"/>
    </xf>
    <xf numFmtId="0" fontId="11" fillId="2" borderId="2" xfId="16" applyFill="1" applyBorder="1" applyAlignment="1" applyProtection="1">
      <alignment horizontal="center" vertical="center" shrinkToFit="1"/>
    </xf>
    <xf numFmtId="0" fontId="11" fillId="2" borderId="3" xfId="16" applyFill="1" applyBorder="1" applyAlignment="1" applyProtection="1">
      <alignment horizontal="center" vertical="center" shrinkToFit="1"/>
    </xf>
    <xf numFmtId="0" fontId="11" fillId="2" borderId="4" xfId="16" applyFill="1" applyBorder="1" applyAlignment="1" applyProtection="1">
      <alignment horizontal="center" vertical="center" shrinkToFit="1"/>
    </xf>
    <xf numFmtId="0" fontId="11" fillId="2" borderId="6" xfId="16" applyFill="1" applyBorder="1" applyAlignment="1" applyProtection="1">
      <alignment horizontal="center" vertical="center" shrinkToFit="1"/>
    </xf>
    <xf numFmtId="0" fontId="11" fillId="2" borderId="17" xfId="16" applyFill="1" applyBorder="1" applyAlignment="1" applyProtection="1">
      <alignment horizontal="center" vertical="center" shrinkToFit="1"/>
    </xf>
    <xf numFmtId="0" fontId="11" fillId="2" borderId="97" xfId="16" applyFill="1" applyBorder="1" applyAlignment="1" applyProtection="1">
      <alignment horizontal="center" vertical="center" shrinkToFit="1"/>
    </xf>
    <xf numFmtId="0" fontId="11" fillId="2" borderId="18" xfId="16" applyFill="1" applyBorder="1" applyAlignment="1" applyProtection="1">
      <alignment horizontal="center" vertical="center" shrinkToFit="1"/>
    </xf>
    <xf numFmtId="0" fontId="11" fillId="2" borderId="19" xfId="16" applyFill="1" applyBorder="1" applyAlignment="1" applyProtection="1">
      <alignment horizontal="center" vertical="center" shrinkToFit="1"/>
    </xf>
    <xf numFmtId="0" fontId="11" fillId="2" borderId="20" xfId="16" applyFill="1" applyBorder="1" applyAlignment="1" applyProtection="1">
      <alignment horizontal="center" vertical="center" shrinkToFit="1"/>
    </xf>
    <xf numFmtId="0" fontId="11" fillId="2" borderId="27" xfId="16" applyFill="1" applyBorder="1" applyAlignment="1" applyProtection="1">
      <alignment horizontal="center" vertical="center" shrinkToFit="1"/>
    </xf>
    <xf numFmtId="0" fontId="11" fillId="2" borderId="21" xfId="16" applyFill="1" applyBorder="1" applyAlignment="1" applyProtection="1">
      <alignment horizontal="center" vertical="center" shrinkToFit="1"/>
    </xf>
    <xf numFmtId="0" fontId="11" fillId="2" borderId="22" xfId="16" applyFill="1" applyBorder="1" applyAlignment="1" applyProtection="1">
      <alignment horizontal="center" vertical="center" shrinkToFit="1"/>
    </xf>
    <xf numFmtId="0" fontId="11" fillId="2" borderId="18" xfId="16" applyFont="1" applyFill="1" applyBorder="1" applyAlignment="1" applyProtection="1">
      <alignment horizontal="center" vertical="center" shrinkToFit="1"/>
    </xf>
    <xf numFmtId="0" fontId="11" fillId="2" borderId="28" xfId="16" applyFill="1" applyBorder="1" applyAlignment="1" applyProtection="1">
      <alignment horizontal="center" vertical="center" shrinkToFit="1"/>
    </xf>
    <xf numFmtId="0" fontId="11" fillId="2" borderId="25" xfId="16" applyFill="1" applyBorder="1" applyAlignment="1" applyProtection="1">
      <alignment horizontal="center" vertical="center" shrinkToFit="1"/>
    </xf>
    <xf numFmtId="0" fontId="11" fillId="2" borderId="51" xfId="16" applyFont="1" applyFill="1" applyBorder="1" applyAlignment="1" applyProtection="1">
      <alignment horizontal="center" vertical="center" shrinkToFit="1"/>
    </xf>
    <xf numFmtId="0" fontId="11" fillId="2" borderId="96" xfId="16" applyFill="1" applyBorder="1" applyAlignment="1" applyProtection="1">
      <alignment horizontal="center" vertical="center" shrinkToFit="1"/>
    </xf>
    <xf numFmtId="0" fontId="11" fillId="2" borderId="46" xfId="16" applyFill="1" applyBorder="1" applyAlignment="1" applyProtection="1">
      <alignment horizontal="center" vertical="center" shrinkToFit="1"/>
    </xf>
    <xf numFmtId="0" fontId="11" fillId="2" borderId="47" xfId="16" applyFill="1" applyBorder="1" applyAlignment="1" applyProtection="1">
      <alignment horizontal="center" vertical="center" shrinkToFit="1"/>
    </xf>
    <xf numFmtId="0" fontId="11" fillId="2" borderId="52" xfId="16" applyFill="1" applyBorder="1" applyAlignment="1" applyProtection="1">
      <alignment horizontal="center" vertical="center" shrinkToFit="1"/>
    </xf>
    <xf numFmtId="0" fontId="11" fillId="2" borderId="48" xfId="16" applyFill="1" applyBorder="1" applyAlignment="1" applyProtection="1">
      <alignment horizontal="center" vertical="center" shrinkToFit="1"/>
    </xf>
    <xf numFmtId="0" fontId="11" fillId="2" borderId="94" xfId="16" applyFill="1" applyBorder="1" applyAlignment="1" applyProtection="1">
      <alignment horizontal="center" vertical="center"/>
    </xf>
    <xf numFmtId="0" fontId="11" fillId="2" borderId="2" xfId="16" applyFill="1" applyBorder="1" applyAlignment="1" applyProtection="1">
      <alignment horizontal="center" vertical="center"/>
    </xf>
    <xf numFmtId="0" fontId="11" fillId="2" borderId="6" xfId="16" applyFill="1" applyBorder="1" applyAlignment="1" applyProtection="1">
      <alignment horizontal="center" vertical="center"/>
    </xf>
    <xf numFmtId="0" fontId="11" fillId="2" borderId="21" xfId="16" applyFont="1" applyFill="1" applyBorder="1" applyAlignment="1" applyProtection="1">
      <alignment horizontal="center" vertical="center"/>
    </xf>
    <xf numFmtId="0" fontId="11" fillId="2" borderId="43" xfId="16" applyFill="1" applyBorder="1" applyAlignment="1" applyProtection="1">
      <alignment horizontal="center" vertical="center"/>
    </xf>
    <xf numFmtId="0" fontId="11" fillId="2" borderId="21" xfId="16" applyFill="1" applyBorder="1" applyAlignment="1" applyProtection="1">
      <alignment horizontal="center" vertical="center"/>
    </xf>
    <xf numFmtId="176" fontId="0" fillId="4" borderId="100" xfId="0" applyNumberFormat="1" applyFill="1" applyBorder="1" applyAlignment="1" applyProtection="1">
      <alignment horizontal="right" vertical="center" shrinkToFit="1"/>
    </xf>
    <xf numFmtId="176" fontId="0" fillId="4" borderId="101" xfId="0" applyNumberFormat="1" applyFill="1" applyBorder="1" applyAlignment="1" applyProtection="1">
      <alignment horizontal="right" vertical="center" shrinkToFit="1"/>
    </xf>
    <xf numFmtId="176" fontId="0" fillId="4" borderId="93" xfId="0" applyNumberFormat="1" applyFill="1" applyBorder="1" applyAlignment="1" applyProtection="1">
      <alignment horizontal="right" vertical="center" shrinkToFit="1"/>
    </xf>
    <xf numFmtId="176" fontId="0" fillId="4" borderId="102" xfId="0" applyNumberFormat="1" applyFill="1" applyBorder="1" applyAlignment="1" applyProtection="1">
      <alignment horizontal="right" vertical="center" shrinkToFit="1"/>
    </xf>
    <xf numFmtId="0" fontId="11" fillId="5" borderId="78" xfId="23" applyFill="1" applyBorder="1" applyAlignment="1" applyProtection="1">
      <alignment horizontal="left" vertical="center" shrinkToFit="1"/>
      <protection locked="0"/>
    </xf>
    <xf numFmtId="0" fontId="11" fillId="5" borderId="8" xfId="23" applyFill="1" applyBorder="1" applyAlignment="1" applyProtection="1">
      <alignment horizontal="left" vertical="center" shrinkToFit="1"/>
      <protection locked="0"/>
    </xf>
    <xf numFmtId="0" fontId="11" fillId="5" borderId="94" xfId="23" applyFill="1" applyBorder="1" applyAlignment="1" applyProtection="1">
      <alignment horizontal="left" vertical="center" shrinkToFit="1"/>
      <protection locked="0"/>
    </xf>
    <xf numFmtId="176" fontId="0" fillId="4" borderId="103" xfId="0" applyNumberFormat="1" applyFill="1" applyBorder="1" applyAlignment="1" applyProtection="1">
      <alignment horizontal="right" vertical="center" shrinkToFit="1"/>
    </xf>
    <xf numFmtId="176" fontId="0" fillId="4" borderId="104" xfId="0" applyNumberFormat="1" applyFill="1" applyBorder="1" applyAlignment="1" applyProtection="1">
      <alignment horizontal="right" vertical="center" shrinkToFit="1"/>
    </xf>
    <xf numFmtId="0" fontId="0" fillId="4" borderId="18" xfId="0" applyFill="1" applyBorder="1" applyAlignment="1" applyProtection="1">
      <alignment horizontal="center" vertical="center" shrinkToFit="1"/>
    </xf>
    <xf numFmtId="0" fontId="0" fillId="4" borderId="43" xfId="0" applyFill="1" applyBorder="1" applyAlignment="1" applyProtection="1">
      <alignment horizontal="center" vertical="center" shrinkToFit="1"/>
    </xf>
    <xf numFmtId="176" fontId="0" fillId="4" borderId="81" xfId="0" applyNumberFormat="1" applyFill="1" applyBorder="1" applyAlignment="1" applyProtection="1">
      <alignment horizontal="right" vertical="center" shrinkToFit="1"/>
    </xf>
    <xf numFmtId="176" fontId="0" fillId="4" borderId="82" xfId="0" applyNumberFormat="1" applyFill="1" applyBorder="1" applyAlignment="1" applyProtection="1">
      <alignment horizontal="right" vertical="center" shrinkToFit="1"/>
    </xf>
    <xf numFmtId="0" fontId="0" fillId="5" borderId="98" xfId="23" applyFont="1" applyFill="1" applyBorder="1" applyAlignment="1" applyProtection="1">
      <alignment horizontal="left" vertical="center" shrinkToFit="1"/>
      <protection locked="0"/>
    </xf>
    <xf numFmtId="0" fontId="28" fillId="6" borderId="0" xfId="16" applyNumberFormat="1" applyFont="1" applyFill="1" applyAlignment="1" applyProtection="1">
      <alignment horizontal="left" vertical="center" shrinkToFit="1"/>
    </xf>
    <xf numFmtId="0" fontId="11" fillId="7" borderId="12" xfId="16" applyFont="1" applyFill="1" applyBorder="1" applyAlignment="1" applyProtection="1">
      <alignment horizontal="center" vertical="center" shrinkToFit="1"/>
    </xf>
    <xf numFmtId="0" fontId="11" fillId="7" borderId="13" xfId="16" applyFill="1" applyBorder="1" applyAlignment="1" applyProtection="1">
      <alignment horizontal="center" vertical="center" shrinkToFit="1"/>
    </xf>
    <xf numFmtId="0" fontId="11" fillId="7" borderId="7" xfId="16" applyFill="1" applyBorder="1" applyAlignment="1" applyProtection="1">
      <alignment horizontal="center" vertical="center" shrinkToFit="1"/>
    </xf>
    <xf numFmtId="0" fontId="11" fillId="7" borderId="1" xfId="16" applyFill="1" applyBorder="1" applyAlignment="1" applyProtection="1">
      <alignment horizontal="center" vertical="center" shrinkToFit="1"/>
    </xf>
    <xf numFmtId="0" fontId="11" fillId="7" borderId="0" xfId="16" applyFill="1" applyBorder="1" applyAlignment="1" applyProtection="1">
      <alignment horizontal="center" vertical="center" shrinkToFit="1"/>
    </xf>
    <xf numFmtId="0" fontId="11" fillId="7" borderId="2" xfId="16" applyFill="1" applyBorder="1" applyAlignment="1" applyProtection="1">
      <alignment horizontal="center" vertical="center" shrinkToFit="1"/>
    </xf>
    <xf numFmtId="0" fontId="11" fillId="7" borderId="3" xfId="16" applyFill="1" applyBorder="1" applyAlignment="1" applyProtection="1">
      <alignment horizontal="center" vertical="center" shrinkToFit="1"/>
    </xf>
    <xf numFmtId="0" fontId="11" fillId="7" borderId="4" xfId="16" applyFill="1" applyBorder="1" applyAlignment="1" applyProtection="1">
      <alignment horizontal="center" vertical="center" shrinkToFit="1"/>
    </xf>
    <xf numFmtId="0" fontId="11" fillId="7" borderId="6" xfId="16" applyFill="1" applyBorder="1" applyAlignment="1" applyProtection="1">
      <alignment horizontal="center" vertical="center" shrinkToFit="1"/>
    </xf>
    <xf numFmtId="0" fontId="11" fillId="7" borderId="17" xfId="16" applyFill="1" applyBorder="1" applyAlignment="1" applyProtection="1">
      <alignment horizontal="center" vertical="center" shrinkToFit="1"/>
    </xf>
    <xf numFmtId="0" fontId="11" fillId="7" borderId="97" xfId="16" applyFill="1" applyBorder="1" applyAlignment="1" applyProtection="1">
      <alignment horizontal="center" vertical="center" shrinkToFit="1"/>
    </xf>
    <xf numFmtId="0" fontId="11" fillId="7" borderId="18" xfId="16" applyFill="1" applyBorder="1" applyAlignment="1" applyProtection="1">
      <alignment horizontal="center" vertical="center" shrinkToFit="1"/>
    </xf>
    <xf numFmtId="0" fontId="11" fillId="7" borderId="19" xfId="16" applyFill="1" applyBorder="1" applyAlignment="1" applyProtection="1">
      <alignment horizontal="center" vertical="center" shrinkToFit="1"/>
    </xf>
    <xf numFmtId="0" fontId="11" fillId="7" borderId="20" xfId="16" applyFill="1" applyBorder="1" applyAlignment="1" applyProtection="1">
      <alignment horizontal="center" vertical="center" shrinkToFit="1"/>
    </xf>
    <xf numFmtId="0" fontId="11" fillId="7" borderId="27" xfId="16" applyFill="1" applyBorder="1" applyAlignment="1" applyProtection="1">
      <alignment horizontal="center" vertical="center" shrinkToFit="1"/>
    </xf>
    <xf numFmtId="0" fontId="11" fillId="7" borderId="21" xfId="16" applyFill="1" applyBorder="1" applyAlignment="1" applyProtection="1">
      <alignment horizontal="center" vertical="center" shrinkToFit="1"/>
    </xf>
    <xf numFmtId="0" fontId="11" fillId="7" borderId="22" xfId="16" applyFill="1" applyBorder="1" applyAlignment="1" applyProtection="1">
      <alignment horizontal="center" vertical="center" shrinkToFit="1"/>
    </xf>
    <xf numFmtId="0" fontId="11" fillId="7" borderId="18" xfId="16" applyFont="1" applyFill="1" applyBorder="1" applyAlignment="1" applyProtection="1">
      <alignment horizontal="center" vertical="center" shrinkToFit="1"/>
    </xf>
    <xf numFmtId="0" fontId="11" fillId="7" borderId="28" xfId="16" applyFill="1" applyBorder="1" applyAlignment="1" applyProtection="1">
      <alignment horizontal="center" vertical="center" shrinkToFit="1"/>
    </xf>
    <xf numFmtId="0" fontId="11" fillId="7" borderId="25" xfId="16" applyFill="1" applyBorder="1" applyAlignment="1" applyProtection="1">
      <alignment horizontal="center" vertical="center" shrinkToFit="1"/>
    </xf>
    <xf numFmtId="0" fontId="25" fillId="0" borderId="12" xfId="16" applyNumberFormat="1" applyFont="1" applyFill="1" applyBorder="1" applyAlignment="1" applyProtection="1">
      <alignment horizontal="center" vertical="center" shrinkToFit="1"/>
    </xf>
    <xf numFmtId="0" fontId="25" fillId="0" borderId="13" xfId="16" applyNumberFormat="1" applyFont="1" applyFill="1" applyBorder="1" applyAlignment="1" applyProtection="1">
      <alignment horizontal="center" vertical="center" shrinkToFit="1"/>
    </xf>
    <xf numFmtId="0" fontId="25" fillId="0" borderId="7" xfId="16" applyNumberFormat="1" applyFont="1" applyFill="1" applyBorder="1" applyAlignment="1" applyProtection="1">
      <alignment horizontal="center" vertical="center" shrinkToFit="1"/>
    </xf>
    <xf numFmtId="0" fontId="25" fillId="0" borderId="3" xfId="16" applyNumberFormat="1" applyFont="1" applyFill="1" applyBorder="1" applyAlignment="1" applyProtection="1">
      <alignment horizontal="center" vertical="center" shrinkToFit="1"/>
    </xf>
    <xf numFmtId="0" fontId="25" fillId="0" borderId="4" xfId="16" applyNumberFormat="1" applyFont="1" applyFill="1" applyBorder="1" applyAlignment="1" applyProtection="1">
      <alignment horizontal="center" vertical="center" shrinkToFit="1"/>
    </xf>
    <xf numFmtId="0" fontId="25" fillId="0" borderId="6" xfId="16" applyNumberFormat="1" applyFont="1" applyFill="1" applyBorder="1" applyAlignment="1" applyProtection="1">
      <alignment horizontal="center" vertical="center" shrinkToFit="1"/>
    </xf>
    <xf numFmtId="0" fontId="11" fillId="7" borderId="37" xfId="16" applyFill="1" applyBorder="1" applyAlignment="1" applyProtection="1">
      <alignment horizontal="center" vertical="center"/>
    </xf>
    <xf numFmtId="0" fontId="11" fillId="7" borderId="80" xfId="16" applyFill="1" applyBorder="1" applyAlignment="1" applyProtection="1">
      <alignment horizontal="center" vertical="center"/>
    </xf>
    <xf numFmtId="0" fontId="11" fillId="7" borderId="93" xfId="16" applyFill="1" applyBorder="1" applyAlignment="1" applyProtection="1">
      <alignment horizontal="center" vertical="center"/>
    </xf>
    <xf numFmtId="0" fontId="11" fillId="7" borderId="78" xfId="16" applyFill="1" applyBorder="1" applyAlignment="1" applyProtection="1">
      <alignment horizontal="center" vertical="center"/>
    </xf>
    <xf numFmtId="0" fontId="11" fillId="7" borderId="41" xfId="16" applyFill="1" applyBorder="1" applyAlignment="1" applyProtection="1">
      <alignment horizontal="center" vertical="center"/>
    </xf>
    <xf numFmtId="0" fontId="11" fillId="7" borderId="1" xfId="16" applyFill="1" applyBorder="1" applyAlignment="1" applyProtection="1">
      <alignment horizontal="center" vertical="center"/>
    </xf>
    <xf numFmtId="0" fontId="11" fillId="7" borderId="84" xfId="16" applyFill="1" applyBorder="1" applyAlignment="1" applyProtection="1">
      <alignment horizontal="center" vertical="center"/>
    </xf>
    <xf numFmtId="0" fontId="11" fillId="7" borderId="3" xfId="16" applyFill="1" applyBorder="1" applyAlignment="1" applyProtection="1">
      <alignment horizontal="center" vertical="center"/>
    </xf>
    <xf numFmtId="0" fontId="11" fillId="7" borderId="77" xfId="16" applyFill="1" applyBorder="1" applyAlignment="1" applyProtection="1">
      <alignment horizontal="center" vertical="center"/>
    </xf>
    <xf numFmtId="177" fontId="11" fillId="5" borderId="12" xfId="2" applyNumberFormat="1" applyFont="1" applyFill="1" applyBorder="1" applyAlignment="1" applyProtection="1">
      <alignment horizontal="right" vertical="center" shrinkToFit="1"/>
      <protection locked="0"/>
    </xf>
    <xf numFmtId="177" fontId="11" fillId="5" borderId="75" xfId="2" applyNumberFormat="1" applyFont="1" applyFill="1" applyBorder="1" applyAlignment="1" applyProtection="1">
      <alignment horizontal="right" vertical="center" shrinkToFit="1"/>
      <protection locked="0"/>
    </xf>
    <xf numFmtId="0" fontId="11" fillId="7" borderId="40" xfId="16" applyFill="1" applyBorder="1" applyAlignment="1" applyProtection="1">
      <alignment horizontal="center" vertical="center"/>
    </xf>
    <xf numFmtId="0" fontId="11" fillId="7" borderId="8" xfId="16" applyFill="1" applyBorder="1" applyAlignment="1" applyProtection="1">
      <alignment horizontal="center" vertical="center"/>
    </xf>
    <xf numFmtId="0" fontId="11" fillId="7" borderId="94" xfId="16" applyFill="1" applyBorder="1" applyAlignment="1" applyProtection="1">
      <alignment horizontal="center" vertical="center"/>
    </xf>
    <xf numFmtId="0" fontId="11" fillId="7" borderId="83" xfId="16" applyFill="1" applyBorder="1" applyAlignment="1" applyProtection="1">
      <alignment horizontal="center" vertical="center"/>
    </xf>
    <xf numFmtId="0" fontId="11" fillId="7" borderId="0" xfId="16" applyFill="1" applyBorder="1" applyAlignment="1" applyProtection="1">
      <alignment horizontal="center" vertical="center"/>
    </xf>
    <xf numFmtId="0" fontId="11" fillId="7" borderId="2" xfId="16" applyFill="1" applyBorder="1" applyAlignment="1" applyProtection="1">
      <alignment horizontal="center" vertical="center"/>
    </xf>
    <xf numFmtId="0" fontId="11" fillId="7" borderId="76" xfId="16" applyFill="1" applyBorder="1" applyAlignment="1" applyProtection="1">
      <alignment horizontal="center" vertical="center"/>
    </xf>
    <xf numFmtId="0" fontId="11" fillId="7" borderId="4" xfId="16" applyFill="1" applyBorder="1" applyAlignment="1" applyProtection="1">
      <alignment horizontal="center" vertical="center"/>
    </xf>
    <xf numFmtId="0" fontId="11" fillId="7" borderId="6" xfId="16" applyFill="1" applyBorder="1" applyAlignment="1" applyProtection="1">
      <alignment horizontal="center" vertical="center"/>
    </xf>
    <xf numFmtId="0" fontId="11" fillId="7" borderId="88" xfId="16" applyFill="1" applyBorder="1" applyAlignment="1" applyProtection="1">
      <alignment horizontal="center" vertical="center"/>
    </xf>
    <xf numFmtId="0" fontId="11" fillId="7" borderId="95" xfId="16" applyFill="1" applyBorder="1" applyAlignment="1" applyProtection="1">
      <alignment horizontal="center" vertical="center"/>
    </xf>
    <xf numFmtId="0" fontId="11" fillId="7" borderId="89" xfId="16" applyFill="1" applyBorder="1" applyAlignment="1" applyProtection="1">
      <alignment horizontal="center" vertical="center"/>
    </xf>
    <xf numFmtId="0" fontId="11" fillId="7" borderId="26" xfId="16" applyFont="1" applyFill="1" applyBorder="1" applyAlignment="1" applyProtection="1">
      <alignment horizontal="center" vertical="center"/>
    </xf>
    <xf numFmtId="0" fontId="11" fillId="7" borderId="26" xfId="16" applyFill="1" applyBorder="1" applyAlignment="1" applyProtection="1">
      <alignment horizontal="center" vertical="center"/>
    </xf>
    <xf numFmtId="0" fontId="11" fillId="7" borderId="27" xfId="16" applyFill="1" applyBorder="1" applyAlignment="1" applyProtection="1">
      <alignment horizontal="center" vertical="center"/>
    </xf>
    <xf numFmtId="0" fontId="11" fillId="7" borderId="51" xfId="16" applyFont="1" applyFill="1" applyBorder="1" applyAlignment="1" applyProtection="1">
      <alignment horizontal="center" vertical="center" shrinkToFit="1"/>
    </xf>
    <xf numFmtId="0" fontId="11" fillId="7" borderId="96" xfId="16" applyFill="1" applyBorder="1" applyAlignment="1" applyProtection="1">
      <alignment horizontal="center" vertical="center" shrinkToFit="1"/>
    </xf>
    <xf numFmtId="0" fontId="11" fillId="7" borderId="46" xfId="16" applyFill="1" applyBorder="1" applyAlignment="1" applyProtection="1">
      <alignment horizontal="center" vertical="center" shrinkToFit="1"/>
    </xf>
    <xf numFmtId="0" fontId="11" fillId="7" borderId="47" xfId="16" applyFill="1" applyBorder="1" applyAlignment="1" applyProtection="1">
      <alignment horizontal="center" vertical="center" shrinkToFit="1"/>
    </xf>
    <xf numFmtId="0" fontId="11" fillId="7" borderId="52" xfId="16" applyFill="1" applyBorder="1" applyAlignment="1" applyProtection="1">
      <alignment horizontal="center" vertical="center" shrinkToFit="1"/>
    </xf>
    <xf numFmtId="0" fontId="11" fillId="7" borderId="48" xfId="16" applyFill="1" applyBorder="1" applyAlignment="1" applyProtection="1">
      <alignment horizontal="center" vertical="center" shrinkToFit="1"/>
    </xf>
    <xf numFmtId="177" fontId="11" fillId="5" borderId="74" xfId="2" applyNumberFormat="1" applyFont="1" applyFill="1" applyBorder="1" applyAlignment="1" applyProtection="1">
      <alignment horizontal="right" vertical="center" shrinkToFit="1"/>
      <protection locked="0"/>
    </xf>
    <xf numFmtId="177" fontId="11" fillId="5" borderId="38" xfId="2" applyNumberFormat="1" applyFont="1" applyFill="1" applyBorder="1" applyAlignment="1" applyProtection="1">
      <alignment horizontal="right" vertical="center" shrinkToFit="1"/>
      <protection locked="0"/>
    </xf>
    <xf numFmtId="177" fontId="11" fillId="5" borderId="110" xfId="2" applyNumberFormat="1" applyFont="1" applyFill="1" applyBorder="1" applyAlignment="1" applyProtection="1">
      <alignment horizontal="right" vertical="center" shrinkToFit="1"/>
      <protection locked="0"/>
    </xf>
    <xf numFmtId="177" fontId="11" fillId="5" borderId="111" xfId="2" applyNumberFormat="1" applyFont="1" applyFill="1" applyBorder="1" applyAlignment="1" applyProtection="1">
      <alignment horizontal="right" vertical="center" shrinkToFit="1"/>
      <protection locked="0"/>
    </xf>
    <xf numFmtId="177" fontId="11" fillId="4" borderId="74" xfId="2" applyNumberFormat="1" applyFont="1" applyFill="1" applyBorder="1" applyAlignment="1" applyProtection="1">
      <alignment horizontal="right" vertical="center" shrinkToFit="1"/>
    </xf>
    <xf numFmtId="177" fontId="11" fillId="4" borderId="75" xfId="2" applyNumberFormat="1" applyFont="1" applyFill="1" applyBorder="1" applyAlignment="1" applyProtection="1">
      <alignment horizontal="right" vertical="center" shrinkToFit="1"/>
    </xf>
    <xf numFmtId="177" fontId="11" fillId="4" borderId="38" xfId="2" applyNumberFormat="1" applyFont="1" applyFill="1" applyBorder="1" applyAlignment="1" applyProtection="1">
      <alignment horizontal="right" vertical="center" shrinkToFit="1"/>
    </xf>
    <xf numFmtId="0" fontId="11" fillId="7" borderId="87" xfId="16" applyFont="1" applyFill="1" applyBorder="1" applyAlignment="1" applyProtection="1">
      <alignment horizontal="center" vertical="center"/>
    </xf>
    <xf numFmtId="0" fontId="11" fillId="7" borderId="21" xfId="16" applyFill="1" applyBorder="1" applyAlignment="1" applyProtection="1">
      <alignment horizontal="center" vertical="center"/>
    </xf>
    <xf numFmtId="0" fontId="11" fillId="7" borderId="43" xfId="16" applyFill="1" applyBorder="1" applyAlignment="1" applyProtection="1">
      <alignment horizontal="center" vertical="center"/>
    </xf>
    <xf numFmtId="0" fontId="11" fillId="7" borderId="21" xfId="16" applyFont="1" applyFill="1" applyBorder="1" applyAlignment="1" applyProtection="1">
      <alignment horizontal="center" vertical="center"/>
    </xf>
    <xf numFmtId="0" fontId="11" fillId="7" borderId="90" xfId="16" applyFill="1" applyBorder="1" applyAlignment="1" applyProtection="1">
      <alignment horizontal="center" vertical="center"/>
    </xf>
    <xf numFmtId="0" fontId="11" fillId="7" borderId="91" xfId="16" applyFill="1" applyBorder="1" applyAlignment="1" applyProtection="1">
      <alignment horizontal="center" vertical="center"/>
    </xf>
    <xf numFmtId="0" fontId="11" fillId="7" borderId="92" xfId="16" applyFill="1" applyBorder="1" applyAlignment="1" applyProtection="1">
      <alignment horizontal="center" vertical="center"/>
    </xf>
    <xf numFmtId="5" fontId="37" fillId="2" borderId="59" xfId="0" applyNumberFormat="1" applyFont="1" applyFill="1" applyBorder="1" applyAlignment="1" applyProtection="1">
      <alignment horizontal="center" vertical="center" shrinkToFit="1"/>
    </xf>
    <xf numFmtId="40" fontId="11" fillId="5" borderId="74" xfId="2" applyNumberFormat="1" applyFont="1" applyFill="1" applyBorder="1" applyAlignment="1" applyProtection="1">
      <alignment horizontal="right" vertical="center" shrinkToFit="1"/>
      <protection locked="0"/>
    </xf>
    <xf numFmtId="40" fontId="11" fillId="5" borderId="13" xfId="2" applyNumberFormat="1" applyFont="1" applyFill="1" applyBorder="1" applyAlignment="1" applyProtection="1">
      <alignment horizontal="right" vertical="center" shrinkToFit="1"/>
      <protection locked="0"/>
    </xf>
    <xf numFmtId="40" fontId="11" fillId="5" borderId="75" xfId="2" applyNumberFormat="1" applyFont="1" applyFill="1" applyBorder="1" applyAlignment="1" applyProtection="1">
      <alignment horizontal="right" vertical="center" shrinkToFit="1"/>
      <protection locked="0"/>
    </xf>
    <xf numFmtId="0" fontId="12" fillId="2" borderId="0" xfId="0" applyFont="1" applyFill="1" applyAlignment="1" applyProtection="1">
      <alignment horizontal="left" vertical="center" shrinkToFit="1"/>
    </xf>
    <xf numFmtId="0" fontId="0" fillId="2" borderId="74" xfId="0" applyFill="1" applyBorder="1" applyAlignment="1" applyProtection="1">
      <alignment horizontal="center" vertical="center" shrinkToFit="1"/>
    </xf>
    <xf numFmtId="0" fontId="0" fillId="2" borderId="13" xfId="0" applyFill="1" applyBorder="1" applyAlignment="1" applyProtection="1">
      <alignment horizontal="center" vertical="center" shrinkToFit="1"/>
    </xf>
    <xf numFmtId="0" fontId="0" fillId="2" borderId="76"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40" fontId="11" fillId="5" borderId="76" xfId="2" applyNumberFormat="1" applyFont="1" applyFill="1" applyBorder="1" applyAlignment="1" applyProtection="1">
      <alignment horizontal="right" vertical="center" shrinkToFit="1"/>
      <protection locked="0"/>
    </xf>
    <xf numFmtId="40" fontId="11" fillId="5" borderId="4" xfId="2" applyNumberFormat="1" applyFont="1" applyFill="1" applyBorder="1" applyAlignment="1" applyProtection="1">
      <alignment horizontal="right" vertical="center" shrinkToFit="1"/>
      <protection locked="0"/>
    </xf>
    <xf numFmtId="40" fontId="11" fillId="5" borderId="77" xfId="2" applyNumberFormat="1" applyFont="1" applyFill="1" applyBorder="1" applyAlignment="1" applyProtection="1">
      <alignment horizontal="right" vertical="center" shrinkToFit="1"/>
      <protection locked="0"/>
    </xf>
    <xf numFmtId="0" fontId="12" fillId="2" borderId="0" xfId="0" applyFont="1" applyFill="1" applyBorder="1" applyAlignment="1" applyProtection="1">
      <alignment horizontal="left" vertical="center" shrinkToFit="1"/>
    </xf>
    <xf numFmtId="0" fontId="0" fillId="5" borderId="79" xfId="23" applyFont="1" applyFill="1" applyBorder="1" applyAlignment="1" applyProtection="1">
      <alignment horizontal="left" vertical="center" shrinkToFit="1"/>
      <protection locked="0"/>
    </xf>
    <xf numFmtId="0" fontId="11" fillId="5" borderId="5" xfId="23" applyFill="1" applyBorder="1" applyAlignment="1" applyProtection="1">
      <alignment horizontal="left" vertical="center" shrinkToFit="1"/>
      <protection locked="0"/>
    </xf>
    <xf numFmtId="0" fontId="11" fillId="5" borderId="85" xfId="23" applyFill="1" applyBorder="1" applyAlignment="1" applyProtection="1">
      <alignment horizontal="left" vertical="center" shrinkToFit="1"/>
      <protection locked="0"/>
    </xf>
    <xf numFmtId="40" fontId="11" fillId="2" borderId="88" xfId="2" applyNumberFormat="1" applyFont="1" applyFill="1" applyBorder="1" applyAlignment="1" applyProtection="1">
      <alignment horizontal="center" vertical="center" shrinkToFit="1"/>
    </xf>
    <xf numFmtId="40" fontId="11" fillId="2" borderId="41" xfId="2" applyNumberFormat="1" applyFont="1" applyFill="1" applyBorder="1" applyAlignment="1" applyProtection="1">
      <alignment horizontal="center" vertical="center" shrinkToFit="1"/>
    </xf>
    <xf numFmtId="0" fontId="0" fillId="4" borderId="61" xfId="0" applyFont="1" applyFill="1" applyBorder="1" applyAlignment="1" applyProtection="1">
      <alignment horizontal="left" vertical="top" wrapText="1" shrinkToFit="1"/>
    </xf>
    <xf numFmtId="0" fontId="0" fillId="4" borderId="62" xfId="0" applyFont="1" applyFill="1" applyBorder="1" applyAlignment="1" applyProtection="1">
      <alignment horizontal="left" vertical="top" wrapText="1" shrinkToFit="1"/>
    </xf>
    <xf numFmtId="0" fontId="0" fillId="4" borderId="63" xfId="0" applyFont="1" applyFill="1" applyBorder="1" applyAlignment="1" applyProtection="1">
      <alignment horizontal="left" vertical="top" wrapText="1" shrinkToFit="1"/>
    </xf>
    <xf numFmtId="0" fontId="0" fillId="4" borderId="58" xfId="0" applyFont="1" applyFill="1" applyBorder="1" applyAlignment="1" applyProtection="1">
      <alignment horizontal="left" vertical="top" wrapText="1" shrinkToFit="1"/>
    </xf>
    <xf numFmtId="0" fontId="0" fillId="4" borderId="0" xfId="0" applyFont="1" applyFill="1" applyBorder="1" applyAlignment="1" applyProtection="1">
      <alignment horizontal="left" vertical="top" wrapText="1" shrinkToFit="1"/>
    </xf>
    <xf numFmtId="0" fontId="0" fillId="4" borderId="59" xfId="0" applyFont="1" applyFill="1" applyBorder="1" applyAlignment="1" applyProtection="1">
      <alignment horizontal="left" vertical="top" wrapText="1" shrinkToFit="1"/>
    </xf>
    <xf numFmtId="0" fontId="0" fillId="4" borderId="64" xfId="0" applyFont="1" applyFill="1" applyBorder="1" applyAlignment="1" applyProtection="1">
      <alignment horizontal="left" vertical="top" wrapText="1" shrinkToFit="1"/>
    </xf>
    <xf numFmtId="0" fontId="0" fillId="4" borderId="65" xfId="0" applyFont="1" applyFill="1" applyBorder="1" applyAlignment="1" applyProtection="1">
      <alignment horizontal="left" vertical="top" wrapText="1" shrinkToFit="1"/>
    </xf>
    <xf numFmtId="0" fontId="0" fillId="4" borderId="66" xfId="0" applyFont="1" applyFill="1" applyBorder="1" applyAlignment="1" applyProtection="1">
      <alignment horizontal="left" vertical="top" wrapText="1" shrinkToFit="1"/>
    </xf>
    <xf numFmtId="0" fontId="12" fillId="2" borderId="61" xfId="0" applyFont="1" applyFill="1" applyBorder="1" applyAlignment="1" applyProtection="1">
      <alignment horizontal="center" vertical="center" shrinkToFit="1"/>
    </xf>
    <xf numFmtId="0" fontId="12" fillId="2" borderId="62" xfId="0" applyFont="1" applyFill="1" applyBorder="1" applyAlignment="1" applyProtection="1">
      <alignment horizontal="center" vertical="center" shrinkToFit="1"/>
    </xf>
    <xf numFmtId="0" fontId="12" fillId="2" borderId="63" xfId="0" applyFont="1" applyFill="1" applyBorder="1" applyAlignment="1" applyProtection="1">
      <alignment horizontal="center" vertical="center" shrinkToFit="1"/>
    </xf>
    <xf numFmtId="0" fontId="12" fillId="2" borderId="58"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59" xfId="0" applyFont="1" applyFill="1" applyBorder="1" applyAlignment="1" applyProtection="1">
      <alignment horizontal="center" vertical="center" shrinkToFit="1"/>
    </xf>
    <xf numFmtId="0" fontId="12" fillId="2" borderId="64" xfId="0" applyFont="1" applyFill="1" applyBorder="1" applyAlignment="1" applyProtection="1">
      <alignment horizontal="center" vertical="center" shrinkToFit="1"/>
    </xf>
    <xf numFmtId="0" fontId="12" fillId="2" borderId="65" xfId="0" applyFont="1" applyFill="1" applyBorder="1" applyAlignment="1" applyProtection="1">
      <alignment horizontal="center" vertical="center" shrinkToFit="1"/>
    </xf>
    <xf numFmtId="0" fontId="12" fillId="2" borderId="66" xfId="0" applyFont="1" applyFill="1" applyBorder="1" applyAlignment="1" applyProtection="1">
      <alignment horizontal="center" vertical="center" shrinkToFit="1"/>
    </xf>
    <xf numFmtId="0" fontId="0" fillId="5" borderId="61" xfId="0" applyFont="1" applyFill="1" applyBorder="1" applyAlignment="1" applyProtection="1">
      <alignment horizontal="left" vertical="top" wrapText="1" shrinkToFit="1"/>
      <protection locked="0"/>
    </xf>
    <xf numFmtId="0" fontId="0" fillId="5" borderId="62" xfId="0" applyFont="1" applyFill="1" applyBorder="1" applyAlignment="1" applyProtection="1">
      <alignment horizontal="left" vertical="top" wrapText="1" shrinkToFit="1"/>
      <protection locked="0"/>
    </xf>
    <xf numFmtId="0" fontId="0" fillId="5" borderId="63" xfId="0" applyFont="1" applyFill="1" applyBorder="1" applyAlignment="1" applyProtection="1">
      <alignment horizontal="left" vertical="top" wrapText="1" shrinkToFit="1"/>
      <protection locked="0"/>
    </xf>
    <xf numFmtId="0" fontId="0" fillId="5" borderId="58" xfId="0" applyFont="1" applyFill="1" applyBorder="1" applyAlignment="1" applyProtection="1">
      <alignment horizontal="left" vertical="top" wrapText="1" shrinkToFit="1"/>
      <protection locked="0"/>
    </xf>
    <xf numFmtId="0" fontId="0" fillId="5" borderId="0" xfId="0" applyFont="1" applyFill="1" applyBorder="1" applyAlignment="1" applyProtection="1">
      <alignment horizontal="left" vertical="top" wrapText="1" shrinkToFit="1"/>
      <protection locked="0"/>
    </xf>
    <xf numFmtId="0" fontId="0" fillId="5" borderId="59" xfId="0" applyFont="1" applyFill="1" applyBorder="1" applyAlignment="1" applyProtection="1">
      <alignment horizontal="left" vertical="top" wrapText="1" shrinkToFit="1"/>
      <protection locked="0"/>
    </xf>
    <xf numFmtId="0" fontId="0" fillId="5" borderId="64" xfId="0" applyFont="1" applyFill="1" applyBorder="1" applyAlignment="1" applyProtection="1">
      <alignment horizontal="left" vertical="top" wrapText="1" shrinkToFit="1"/>
      <protection locked="0"/>
    </xf>
    <xf numFmtId="0" fontId="0" fillId="5" borderId="65" xfId="0" applyFont="1" applyFill="1" applyBorder="1" applyAlignment="1" applyProtection="1">
      <alignment horizontal="left" vertical="top" wrapText="1" shrinkToFit="1"/>
      <protection locked="0"/>
    </xf>
    <xf numFmtId="0" fontId="0" fillId="5" borderId="66" xfId="0" applyFont="1" applyFill="1" applyBorder="1" applyAlignment="1" applyProtection="1">
      <alignment horizontal="left" vertical="top" wrapText="1" shrinkToFit="1"/>
      <protection locked="0"/>
    </xf>
    <xf numFmtId="0" fontId="26" fillId="2" borderId="65" xfId="0" applyFont="1" applyFill="1" applyBorder="1" applyAlignment="1" applyProtection="1">
      <alignment horizontal="distributed" vertical="center" shrinkToFit="1"/>
    </xf>
    <xf numFmtId="0" fontId="11" fillId="5" borderId="78" xfId="23" applyFont="1" applyFill="1" applyBorder="1" applyAlignment="1" applyProtection="1">
      <alignment horizontal="left" vertical="center" shrinkToFit="1"/>
      <protection locked="0"/>
    </xf>
    <xf numFmtId="0" fontId="11" fillId="5" borderId="8" xfId="23" applyFont="1" applyFill="1" applyBorder="1" applyAlignment="1" applyProtection="1">
      <alignment horizontal="left" vertical="center" shrinkToFit="1"/>
      <protection locked="0"/>
    </xf>
    <xf numFmtId="0" fontId="11" fillId="5" borderId="94" xfId="23" applyFont="1" applyFill="1" applyBorder="1" applyAlignment="1" applyProtection="1">
      <alignment horizontal="left" vertical="center" shrinkToFit="1"/>
      <protection locked="0"/>
    </xf>
    <xf numFmtId="0" fontId="11" fillId="5" borderId="79" xfId="23" applyFont="1" applyFill="1" applyBorder="1" applyAlignment="1" applyProtection="1">
      <alignment horizontal="left" vertical="center" shrinkToFit="1"/>
      <protection locked="0"/>
    </xf>
    <xf numFmtId="0" fontId="11" fillId="5" borderId="5" xfId="23" applyFont="1" applyFill="1" applyBorder="1" applyAlignment="1" applyProtection="1">
      <alignment horizontal="left" vertical="center" shrinkToFit="1"/>
      <protection locked="0"/>
    </xf>
    <xf numFmtId="0" fontId="11" fillId="5" borderId="85" xfId="23" applyFont="1" applyFill="1" applyBorder="1" applyAlignment="1" applyProtection="1">
      <alignment horizontal="left" vertical="center" shrinkToFit="1"/>
      <protection locked="0"/>
    </xf>
    <xf numFmtId="0" fontId="0" fillId="5" borderId="37" xfId="0" applyFill="1" applyBorder="1" applyAlignment="1" applyProtection="1">
      <alignment horizontal="center" vertical="center" shrinkToFit="1"/>
      <protection locked="0"/>
    </xf>
    <xf numFmtId="0" fontId="11" fillId="5" borderId="3" xfId="23" applyFont="1" applyFill="1" applyBorder="1" applyAlignment="1" applyProtection="1">
      <alignment horizontal="left" vertical="center" shrinkToFit="1"/>
      <protection locked="0"/>
    </xf>
    <xf numFmtId="0" fontId="11" fillId="5" borderId="4" xfId="23" applyFont="1" applyFill="1" applyBorder="1" applyAlignment="1" applyProtection="1">
      <alignment horizontal="left" vertical="center" shrinkToFit="1"/>
      <protection locked="0"/>
    </xf>
    <xf numFmtId="0" fontId="11" fillId="5" borderId="6" xfId="23" applyFont="1" applyFill="1" applyBorder="1" applyAlignment="1" applyProtection="1">
      <alignment horizontal="left" vertical="center" shrinkToFit="1"/>
      <protection locked="0"/>
    </xf>
    <xf numFmtId="0" fontId="0" fillId="5" borderId="93" xfId="0" applyFill="1" applyBorder="1" applyAlignment="1" applyProtection="1">
      <alignment horizontal="center" vertical="center" shrinkToFit="1"/>
      <protection locked="0"/>
    </xf>
    <xf numFmtId="177" fontId="11" fillId="5" borderId="88" xfId="2" applyNumberFormat="1" applyFont="1" applyFill="1" applyBorder="1" applyAlignment="1" applyProtection="1">
      <alignment horizontal="right" vertical="center" shrinkToFit="1"/>
      <protection locked="0"/>
    </xf>
    <xf numFmtId="177" fontId="11" fillId="5" borderId="89" xfId="2" applyNumberFormat="1" applyFont="1" applyFill="1" applyBorder="1" applyAlignment="1" applyProtection="1">
      <alignment horizontal="right" vertical="center" shrinkToFit="1"/>
      <protection locked="0"/>
    </xf>
    <xf numFmtId="0" fontId="11" fillId="7" borderId="88" xfId="16" applyFont="1" applyFill="1" applyBorder="1" applyAlignment="1" applyProtection="1">
      <alignment horizontal="center" vertical="center"/>
    </xf>
    <xf numFmtId="177" fontId="11" fillId="4" borderId="89" xfId="2" applyNumberFormat="1" applyFont="1" applyFill="1" applyBorder="1" applyAlignment="1" applyProtection="1">
      <alignment horizontal="right" vertical="center" shrinkToFit="1"/>
    </xf>
    <xf numFmtId="177" fontId="11" fillId="4" borderId="77" xfId="2" applyNumberFormat="1" applyFont="1" applyFill="1" applyBorder="1" applyAlignment="1" applyProtection="1">
      <alignment horizontal="right" vertical="center" shrinkToFit="1"/>
    </xf>
    <xf numFmtId="177" fontId="11" fillId="2" borderId="88" xfId="2" applyNumberFormat="1" applyFont="1" applyFill="1" applyBorder="1" applyAlignment="1" applyProtection="1">
      <alignment horizontal="center" vertical="center" shrinkToFit="1"/>
    </xf>
    <xf numFmtId="177" fontId="11" fillId="2" borderId="41" xfId="2" applyNumberFormat="1" applyFont="1" applyFill="1" applyBorder="1" applyAlignment="1" applyProtection="1">
      <alignment horizontal="center" vertical="center" shrinkToFit="1"/>
    </xf>
    <xf numFmtId="177" fontId="11" fillId="2" borderId="89" xfId="2" applyNumberFormat="1" applyFont="1" applyFill="1" applyBorder="1" applyAlignment="1" applyProtection="1">
      <alignment horizontal="center" vertical="center" shrinkToFit="1"/>
    </xf>
    <xf numFmtId="177" fontId="11" fillId="2" borderId="77" xfId="2" applyNumberFormat="1" applyFont="1" applyFill="1" applyBorder="1" applyAlignment="1" applyProtection="1">
      <alignment horizontal="center" vertical="center" shrinkToFit="1"/>
    </xf>
    <xf numFmtId="177" fontId="0" fillId="5" borderId="61" xfId="0" applyNumberFormat="1" applyFont="1" applyFill="1" applyBorder="1" applyAlignment="1" applyProtection="1">
      <alignment horizontal="left" vertical="top" wrapText="1" shrinkToFit="1"/>
      <protection locked="0"/>
    </xf>
    <xf numFmtId="177" fontId="0" fillId="5" borderId="62" xfId="0" applyNumberFormat="1" applyFont="1" applyFill="1" applyBorder="1" applyAlignment="1" applyProtection="1">
      <alignment horizontal="left" vertical="top" wrapText="1" shrinkToFit="1"/>
      <protection locked="0"/>
    </xf>
    <xf numFmtId="177" fontId="0" fillId="5" borderId="63" xfId="0" applyNumberFormat="1" applyFont="1" applyFill="1" applyBorder="1" applyAlignment="1" applyProtection="1">
      <alignment horizontal="left" vertical="top" wrapText="1" shrinkToFit="1"/>
      <protection locked="0"/>
    </xf>
    <xf numFmtId="177" fontId="0" fillId="5" borderId="58" xfId="0" applyNumberFormat="1" applyFont="1" applyFill="1" applyBorder="1" applyAlignment="1" applyProtection="1">
      <alignment horizontal="left" vertical="top" wrapText="1" shrinkToFit="1"/>
      <protection locked="0"/>
    </xf>
    <xf numFmtId="177" fontId="0" fillId="5" borderId="0" xfId="0" applyNumberFormat="1" applyFont="1" applyFill="1" applyBorder="1" applyAlignment="1" applyProtection="1">
      <alignment horizontal="left" vertical="top" wrapText="1" shrinkToFit="1"/>
      <protection locked="0"/>
    </xf>
    <xf numFmtId="177" fontId="0" fillId="5" borderId="59" xfId="0" applyNumberFormat="1" applyFont="1" applyFill="1" applyBorder="1" applyAlignment="1" applyProtection="1">
      <alignment horizontal="left" vertical="top" wrapText="1" shrinkToFit="1"/>
      <protection locked="0"/>
    </xf>
    <xf numFmtId="177" fontId="0" fillId="5" borderId="64" xfId="0" applyNumberFormat="1" applyFont="1" applyFill="1" applyBorder="1" applyAlignment="1" applyProtection="1">
      <alignment horizontal="left" vertical="top" wrapText="1" shrinkToFit="1"/>
      <protection locked="0"/>
    </xf>
    <xf numFmtId="177" fontId="0" fillId="5" borderId="65" xfId="0" applyNumberFormat="1" applyFont="1" applyFill="1" applyBorder="1" applyAlignment="1" applyProtection="1">
      <alignment horizontal="left" vertical="top" wrapText="1" shrinkToFit="1"/>
      <protection locked="0"/>
    </xf>
    <xf numFmtId="177" fontId="0" fillId="5" borderId="66" xfId="0" applyNumberFormat="1" applyFont="1" applyFill="1" applyBorder="1" applyAlignment="1" applyProtection="1">
      <alignment horizontal="left" vertical="top" wrapText="1" shrinkToFit="1"/>
      <protection locked="0"/>
    </xf>
    <xf numFmtId="177" fontId="11" fillId="4" borderId="95" xfId="2" applyNumberFormat="1" applyFont="1" applyFill="1" applyBorder="1" applyAlignment="1" applyProtection="1">
      <alignment horizontal="right" vertical="center" shrinkToFit="1"/>
    </xf>
    <xf numFmtId="177" fontId="11" fillId="4" borderId="84" xfId="2" applyNumberFormat="1" applyFont="1" applyFill="1" applyBorder="1" applyAlignment="1" applyProtection="1">
      <alignment horizontal="right" vertical="center" shrinkToFit="1"/>
    </xf>
    <xf numFmtId="177" fontId="11" fillId="4" borderId="110" xfId="2" applyNumberFormat="1" applyFont="1" applyFill="1" applyBorder="1" applyAlignment="1" applyProtection="1">
      <alignment horizontal="right" vertical="center" shrinkToFit="1"/>
    </xf>
  </cellXfs>
  <cellStyles count="28">
    <cellStyle name="桁区切り" xfId="1" builtinId="6"/>
    <cellStyle name="桁区切り 2" xfId="2"/>
    <cellStyle name="桁区切り 2 2" xfId="3"/>
    <cellStyle name="桁区切り 2 3" xfId="4"/>
    <cellStyle name="桁区切り 2 4" xfId="5"/>
    <cellStyle name="桁区切り 2 5" xfId="6"/>
    <cellStyle name="桁区切り 2 6" xfId="7"/>
    <cellStyle name="桁区切り 2 7" xfId="8"/>
    <cellStyle name="通貨 2" xfId="9"/>
    <cellStyle name="通貨 2 2" xfId="10"/>
    <cellStyle name="通貨 2 3" xfId="11"/>
    <cellStyle name="通貨 2 4" xfId="12"/>
    <cellStyle name="通貨 2 5" xfId="13"/>
    <cellStyle name="通貨 2 6" xfId="14"/>
    <cellStyle name="通貨 2 7" xfId="15"/>
    <cellStyle name="標準" xfId="0" builtinId="0"/>
    <cellStyle name="標準 2" xfId="16"/>
    <cellStyle name="標準 2 2" xfId="17"/>
    <cellStyle name="標準 2 3" xfId="18"/>
    <cellStyle name="標準 2 4" xfId="19"/>
    <cellStyle name="標準 2 5" xfId="20"/>
    <cellStyle name="標準 2 6" xfId="21"/>
    <cellStyle name="標準 2 7" xfId="22"/>
    <cellStyle name="標準 3" xfId="23"/>
    <cellStyle name="標準 4" xfId="24"/>
    <cellStyle name="標準 5" xfId="25"/>
    <cellStyle name="標準 6" xfId="26"/>
    <cellStyle name="標準 7" xfId="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54</xdr:col>
      <xdr:colOff>19050</xdr:colOff>
      <xdr:row>83</xdr:row>
      <xdr:rowOff>47625</xdr:rowOff>
    </xdr:from>
    <xdr:to>
      <xdr:col>63</xdr:col>
      <xdr:colOff>57150</xdr:colOff>
      <xdr:row>88</xdr:row>
      <xdr:rowOff>47625</xdr:rowOff>
    </xdr:to>
    <xdr:pic>
      <xdr:nvPicPr>
        <xdr:cNvPr id="36075" name="Picture 181">
          <a:extLst>
            <a:ext uri="{FF2B5EF4-FFF2-40B4-BE49-F238E27FC236}">
              <a16:creationId xmlns:a16="http://schemas.microsoft.com/office/drawing/2014/main" xmlns="" id="{00000000-0008-0000-0100-0000EB8C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5600" y="14201775"/>
          <a:ext cx="11525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104775</xdr:colOff>
      <xdr:row>8</xdr:row>
      <xdr:rowOff>104775</xdr:rowOff>
    </xdr:from>
    <xdr:to>
      <xdr:col>58</xdr:col>
      <xdr:colOff>19050</xdr:colOff>
      <xdr:row>14</xdr:row>
      <xdr:rowOff>47625</xdr:rowOff>
    </xdr:to>
    <xdr:pic>
      <xdr:nvPicPr>
        <xdr:cNvPr id="36076" name="Picture 184">
          <a:extLst>
            <a:ext uri="{FF2B5EF4-FFF2-40B4-BE49-F238E27FC236}">
              <a16:creationId xmlns:a16="http://schemas.microsoft.com/office/drawing/2014/main" xmlns="" id="{00000000-0008-0000-0100-0000EC8C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476375"/>
          <a:ext cx="11525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76200</xdr:colOff>
      <xdr:row>75</xdr:row>
      <xdr:rowOff>142875</xdr:rowOff>
    </xdr:from>
    <xdr:to>
      <xdr:col>58</xdr:col>
      <xdr:colOff>114300</xdr:colOff>
      <xdr:row>80</xdr:row>
      <xdr:rowOff>142875</xdr:rowOff>
    </xdr:to>
    <xdr:pic>
      <xdr:nvPicPr>
        <xdr:cNvPr id="36077" name="Picture 185">
          <a:extLst>
            <a:ext uri="{FF2B5EF4-FFF2-40B4-BE49-F238E27FC236}">
              <a16:creationId xmlns:a16="http://schemas.microsoft.com/office/drawing/2014/main" xmlns="" id="{00000000-0008-0000-0100-0000ED8C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3625" y="13039725"/>
          <a:ext cx="11525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104775</xdr:colOff>
      <xdr:row>89</xdr:row>
      <xdr:rowOff>133350</xdr:rowOff>
    </xdr:from>
    <xdr:to>
      <xdr:col>78</xdr:col>
      <xdr:colOff>19050</xdr:colOff>
      <xdr:row>94</xdr:row>
      <xdr:rowOff>133350</xdr:rowOff>
    </xdr:to>
    <xdr:sp macro="" textlink="">
      <xdr:nvSpPr>
        <xdr:cNvPr id="36078" name="AutoShape 635">
          <a:extLst>
            <a:ext uri="{FF2B5EF4-FFF2-40B4-BE49-F238E27FC236}">
              <a16:creationId xmlns:a16="http://schemas.microsoft.com/office/drawing/2014/main" xmlns="" id="{00000000-0008-0000-0100-0000EE8C0000}"/>
            </a:ext>
          </a:extLst>
        </xdr:cNvPr>
        <xdr:cNvSpPr>
          <a:spLocks noChangeAspect="1" noChangeArrowheads="1" noTextEdit="1"/>
        </xdr:cNvSpPr>
      </xdr:nvSpPr>
      <xdr:spPr bwMode="auto">
        <a:xfrm>
          <a:off x="8524875" y="15316200"/>
          <a:ext cx="11525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67</xdr:col>
      <xdr:colOff>66675</xdr:colOff>
      <xdr:row>10</xdr:row>
      <xdr:rowOff>152399</xdr:rowOff>
    </xdr:from>
    <xdr:to>
      <xdr:col>107</xdr:col>
      <xdr:colOff>9524</xdr:colOff>
      <xdr:row>29</xdr:row>
      <xdr:rowOff>47625</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8362950" y="1866899"/>
          <a:ext cx="4895849" cy="3038476"/>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貴社控え</a:t>
          </a:r>
          <a:r>
            <a:rPr kumimoji="1" lang="en-US" altLang="ja-JP" sz="1100"/>
            <a:t>"</a:t>
          </a:r>
          <a:r>
            <a:rPr kumimoji="1" lang="ja-JP" altLang="en-US" sz="1100"/>
            <a:t>はお手元に残して頂き、</a:t>
          </a:r>
          <a:r>
            <a:rPr kumimoji="1" lang="en-US" altLang="ja-JP" sz="1100" b="1"/>
            <a:t>"</a:t>
          </a:r>
          <a:r>
            <a:rPr kumimoji="1" lang="ja-JP" altLang="en-US" sz="1100" b="1"/>
            <a:t>本票</a:t>
          </a:r>
          <a:r>
            <a:rPr kumimoji="1" lang="en-US" altLang="ja-JP" sz="1100" b="1"/>
            <a:t>"</a:t>
          </a:r>
          <a:r>
            <a:rPr kumimoji="1" lang="ja-JP" altLang="en-US" sz="1100" b="1"/>
            <a:t>のみを送付下さい</a:t>
          </a:r>
          <a:r>
            <a:rPr kumimoji="1" lang="ja-JP" altLang="en-US" sz="1100"/>
            <a:t>。</a:t>
          </a:r>
          <a:endParaRPr kumimoji="1" lang="en-US" altLang="ja-JP" sz="1100"/>
        </a:p>
        <a:p>
          <a:endParaRPr kumimoji="1" lang="en-US" altLang="ja-JP" sz="1100"/>
        </a:p>
        <a:p>
          <a:r>
            <a:rPr kumimoji="1" lang="ja-JP" altLang="en-US" sz="1100"/>
            <a:t>・「入力シート」及び「出来高明細書①～⑩」で入力した内容が「請求書」に反映されます。</a:t>
          </a:r>
          <a:endParaRPr kumimoji="1" lang="en-US" altLang="ja-JP" sz="1100"/>
        </a:p>
        <a:p>
          <a:r>
            <a:rPr kumimoji="1" lang="ja-JP" altLang="en-US" sz="1100"/>
            <a:t>　（「入力シート」を入力せずにゴム印、手書きで処理をしても結構です。）</a:t>
          </a:r>
          <a:endParaRPr kumimoji="1" lang="en-US" altLang="ja-JP" sz="1100"/>
        </a:p>
        <a:p>
          <a:endParaRPr kumimoji="1" lang="en-US" altLang="ja-JP" sz="1100"/>
        </a:p>
        <a:p>
          <a:r>
            <a:rPr kumimoji="1" lang="ja-JP" altLang="en-US" sz="1100"/>
            <a:t>・</a:t>
          </a:r>
          <a:r>
            <a:rPr kumimoji="1" lang="en-US" altLang="ja-JP" sz="1100" b="1"/>
            <a:t>"</a:t>
          </a:r>
          <a:r>
            <a:rPr kumimoji="1" lang="ja-JP" altLang="en-US" sz="1100" b="1"/>
            <a:t>貴社控え</a:t>
          </a:r>
          <a:r>
            <a:rPr kumimoji="1" lang="en-US" altLang="ja-JP" sz="1100" b="1"/>
            <a:t>"</a:t>
          </a:r>
          <a:r>
            <a:rPr kumimoji="1" lang="ja-JP" altLang="en-US" sz="1100" b="1"/>
            <a:t>の</a:t>
          </a:r>
          <a:r>
            <a:rPr kumimoji="1" lang="ja-JP" altLang="en-US" sz="1100" b="1" u="sng"/>
            <a:t>黄色のセル（契約金額、変更契約金額）</a:t>
          </a:r>
          <a:r>
            <a:rPr kumimoji="1" lang="ja-JP" altLang="en-US" sz="1100" b="1"/>
            <a:t>につきましてはご確認の上、入力をして下さい。</a:t>
          </a:r>
          <a:endParaRPr kumimoji="1" lang="en-US" altLang="ja-JP" sz="1100" b="1"/>
        </a:p>
        <a:p>
          <a:endParaRPr kumimoji="1" lang="en-US" altLang="ja-JP" sz="1100"/>
        </a:p>
        <a:p>
          <a:r>
            <a:rPr kumimoji="1" lang="ja-JP" altLang="en-US" sz="1100"/>
            <a:t>・</a:t>
          </a:r>
          <a:r>
            <a:rPr kumimoji="1" lang="en-US" altLang="ja-JP" sz="1100"/>
            <a:t>"</a:t>
          </a:r>
          <a:r>
            <a:rPr kumimoji="1" lang="ja-JP" altLang="en-US" sz="1100"/>
            <a:t>本票</a:t>
          </a:r>
          <a:r>
            <a:rPr kumimoji="1" lang="en-US" altLang="ja-JP" sz="1100"/>
            <a:t>"</a:t>
          </a:r>
          <a:r>
            <a:rPr kumimoji="1" lang="ja-JP" altLang="en-US" sz="1100"/>
            <a:t>に</a:t>
          </a:r>
          <a:r>
            <a:rPr kumimoji="1" lang="ja-JP" altLang="en-US" sz="1100" b="1" u="sng">
              <a:solidFill>
                <a:srgbClr val="FF0000"/>
              </a:solidFill>
            </a:rPr>
            <a:t>社印と担当印</a:t>
          </a:r>
          <a:r>
            <a:rPr kumimoji="1" lang="ja-JP" altLang="en-US" sz="1100"/>
            <a:t>を捺印する箇所がありますので、忘れずに朱肉で捺印下さい。</a:t>
          </a:r>
          <a:endParaRPr kumimoji="1" lang="en-US" altLang="ja-JP" sz="1100"/>
        </a:p>
        <a:p>
          <a:endParaRPr kumimoji="1" lang="en-US" altLang="ja-JP" sz="1100"/>
        </a:p>
        <a:p>
          <a:r>
            <a:rPr kumimoji="1" lang="ja-JP" altLang="en-US" sz="1100"/>
            <a:t>・</a:t>
          </a:r>
          <a:r>
            <a:rPr kumimoji="1" lang="en-US" altLang="ja-JP" sz="1100"/>
            <a:t>"</a:t>
          </a:r>
          <a:r>
            <a:rPr kumimoji="1" lang="ja-JP" altLang="en-US" sz="1100"/>
            <a:t>本票</a:t>
          </a:r>
          <a:r>
            <a:rPr kumimoji="1" lang="en-US" altLang="ja-JP" sz="1100"/>
            <a:t>"</a:t>
          </a:r>
          <a:r>
            <a:rPr kumimoji="1" lang="ja-JP" altLang="en-US" sz="1100"/>
            <a:t>の方に備考欄を設けておりますので特記事項のある方はご使用下さい。</a:t>
          </a:r>
          <a:endParaRPr kumimoji="1" lang="en-US" altLang="ja-JP" sz="1100"/>
        </a:p>
        <a:p>
          <a:endParaRPr kumimoji="1" lang="en-US" altLang="ja-JP" sz="1100"/>
        </a:p>
      </xdr:txBody>
    </xdr:sp>
    <xdr:clientData/>
  </xdr:twoCellAnchor>
  <xdr:oneCellAnchor>
    <xdr:from>
      <xdr:col>71</xdr:col>
      <xdr:colOff>104775</xdr:colOff>
      <xdr:row>7</xdr:row>
      <xdr:rowOff>9525</xdr:rowOff>
    </xdr:from>
    <xdr:ext cx="3495673" cy="471122"/>
    <xdr:sp macro="" textlink="">
      <xdr:nvSpPr>
        <xdr:cNvPr id="12" name="テキスト ボックス 11">
          <a:extLst>
            <a:ext uri="{FF2B5EF4-FFF2-40B4-BE49-F238E27FC236}">
              <a16:creationId xmlns:a16="http://schemas.microsoft.com/office/drawing/2014/main" xmlns="" id="{00000000-0008-0000-0100-00000C000000}"/>
            </a:ext>
          </a:extLst>
        </xdr:cNvPr>
        <xdr:cNvSpPr txBox="1"/>
      </xdr:nvSpPr>
      <xdr:spPr>
        <a:xfrm>
          <a:off x="8896350" y="1209675"/>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twoCellAnchor editAs="oneCell">
    <xdr:from>
      <xdr:col>54</xdr:col>
      <xdr:colOff>19050</xdr:colOff>
      <xdr:row>15</xdr:row>
      <xdr:rowOff>28575</xdr:rowOff>
    </xdr:from>
    <xdr:to>
      <xdr:col>63</xdr:col>
      <xdr:colOff>57150</xdr:colOff>
      <xdr:row>20</xdr:row>
      <xdr:rowOff>28575</xdr:rowOff>
    </xdr:to>
    <xdr:pic>
      <xdr:nvPicPr>
        <xdr:cNvPr id="13" name="Picture 181">
          <a:extLst>
            <a:ext uri="{FF2B5EF4-FFF2-40B4-BE49-F238E27FC236}">
              <a16:creationId xmlns:a16="http://schemas.microsoft.com/office/drawing/2014/main" xmlns="" id="{00000000-0008-0000-0100-00000D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5600" y="2486025"/>
          <a:ext cx="11525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114300</xdr:colOff>
      <xdr:row>130</xdr:row>
      <xdr:rowOff>104775</xdr:rowOff>
    </xdr:from>
    <xdr:to>
      <xdr:col>46</xdr:col>
      <xdr:colOff>114300</xdr:colOff>
      <xdr:row>133</xdr:row>
      <xdr:rowOff>38100</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2343150" y="22317075"/>
          <a:ext cx="3467100" cy="4476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u="none" strike="noStrike">
              <a:solidFill>
                <a:srgbClr val="FF0000"/>
              </a:solidFill>
              <a:latin typeface="ＭＳ Ｐ明朝"/>
              <a:ea typeface="ＭＳ Ｐ明朝"/>
            </a:rPr>
            <a:t>特記事項のある方はご記入下さい。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114300</xdr:colOff>
      <xdr:row>39</xdr:row>
      <xdr:rowOff>66675</xdr:rowOff>
    </xdr:from>
    <xdr:to>
      <xdr:col>24</xdr:col>
      <xdr:colOff>276225</xdr:colOff>
      <xdr:row>44</xdr:row>
      <xdr:rowOff>76200</xdr:rowOff>
    </xdr:to>
    <xdr:pic>
      <xdr:nvPicPr>
        <xdr:cNvPr id="8120" name="Picture 1">
          <a:extLst>
            <a:ext uri="{FF2B5EF4-FFF2-40B4-BE49-F238E27FC236}">
              <a16:creationId xmlns:a16="http://schemas.microsoft.com/office/drawing/2014/main" xmlns="" id="{00000000-0008-0000-0200-0000B81F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5175" y="6753225"/>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85</xdr:row>
      <xdr:rowOff>133350</xdr:rowOff>
    </xdr:from>
    <xdr:to>
      <xdr:col>24</xdr:col>
      <xdr:colOff>219075</xdr:colOff>
      <xdr:row>90</xdr:row>
      <xdr:rowOff>142875</xdr:rowOff>
    </xdr:to>
    <xdr:pic>
      <xdr:nvPicPr>
        <xdr:cNvPr id="8121" name="Picture 1">
          <a:extLst>
            <a:ext uri="{FF2B5EF4-FFF2-40B4-BE49-F238E27FC236}">
              <a16:creationId xmlns:a16="http://schemas.microsoft.com/office/drawing/2014/main" xmlns="" id="{00000000-0008-0000-0200-0000B91F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70660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98</xdr:row>
      <xdr:rowOff>28575</xdr:rowOff>
    </xdr:from>
    <xdr:to>
      <xdr:col>7</xdr:col>
      <xdr:colOff>295275</xdr:colOff>
      <xdr:row>100</xdr:row>
      <xdr:rowOff>9525</xdr:rowOff>
    </xdr:to>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1733550" y="1683067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（税抜</a:t>
          </a:r>
          <a:r>
            <a:rPr kumimoji="1" lang="en-US" altLang="ja-JP" sz="1100">
              <a:solidFill>
                <a:sysClr val="windowText" lastClr="000000"/>
              </a:solidFill>
            </a:rPr>
            <a:t>)</a:t>
          </a:r>
        </a:p>
      </xdr:txBody>
    </xdr:sp>
    <xdr:clientData/>
  </xdr:twoCellAnchor>
  <xdr:twoCellAnchor>
    <xdr:from>
      <xdr:col>10</xdr:col>
      <xdr:colOff>285750</xdr:colOff>
      <xdr:row>98</xdr:row>
      <xdr:rowOff>28575</xdr:rowOff>
    </xdr:from>
    <xdr:to>
      <xdr:col>14</xdr:col>
      <xdr:colOff>47625</xdr:colOff>
      <xdr:row>100</xdr:row>
      <xdr:rowOff>9525</xdr:rowOff>
    </xdr:to>
    <xdr:sp macro="" textlink="">
      <xdr:nvSpPr>
        <xdr:cNvPr id="8" name="テキスト ボックス 7">
          <a:extLst>
            <a:ext uri="{FF2B5EF4-FFF2-40B4-BE49-F238E27FC236}">
              <a16:creationId xmlns:a16="http://schemas.microsoft.com/office/drawing/2014/main" xmlns="" id="{00000000-0008-0000-0200-000008000000}"/>
            </a:ext>
          </a:extLst>
        </xdr:cNvPr>
        <xdr:cNvSpPr txBox="1"/>
      </xdr:nvSpPr>
      <xdr:spPr>
        <a:xfrm>
          <a:off x="3619500" y="16830675"/>
          <a:ext cx="10953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（消費税</a:t>
          </a:r>
          <a:r>
            <a:rPr kumimoji="1" lang="en-US" altLang="ja-JP" sz="1100">
              <a:solidFill>
                <a:sysClr val="windowText" lastClr="000000"/>
              </a:solidFill>
            </a:rPr>
            <a:t>)</a:t>
          </a:r>
        </a:p>
      </xdr:txBody>
    </xdr:sp>
    <xdr:clientData/>
  </xdr:twoCellAnchor>
  <xdr:twoCellAnchor>
    <xdr:from>
      <xdr:col>18</xdr:col>
      <xdr:colOff>76200</xdr:colOff>
      <xdr:row>98</xdr:row>
      <xdr:rowOff>47625</xdr:rowOff>
    </xdr:from>
    <xdr:to>
      <xdr:col>20</xdr:col>
      <xdr:colOff>228600</xdr:colOff>
      <xdr:row>100</xdr:row>
      <xdr:rowOff>28575</xdr:rowOff>
    </xdr:to>
    <xdr:sp macro="" textlink="">
      <xdr:nvSpPr>
        <xdr:cNvPr id="9" name="テキスト ボックス 8">
          <a:extLst>
            <a:ext uri="{FF2B5EF4-FFF2-40B4-BE49-F238E27FC236}">
              <a16:creationId xmlns:a16="http://schemas.microsoft.com/office/drawing/2014/main" xmlns="" id="{00000000-0008-0000-0200-000009000000}"/>
            </a:ext>
          </a:extLst>
        </xdr:cNvPr>
        <xdr:cNvSpPr txBox="1"/>
      </xdr:nvSpPr>
      <xdr:spPr>
        <a:xfrm>
          <a:off x="6076950" y="16849725"/>
          <a:ext cx="8191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（税込</a:t>
          </a:r>
          <a:r>
            <a:rPr kumimoji="1" lang="en-US" altLang="ja-JP" sz="1100">
              <a:solidFill>
                <a:sysClr val="windowText" lastClr="000000"/>
              </a:solidFill>
            </a:rPr>
            <a:t>)</a:t>
          </a:r>
        </a:p>
      </xdr:txBody>
    </xdr:sp>
    <xdr:clientData/>
  </xdr:twoCellAnchor>
  <xdr:twoCellAnchor>
    <xdr:from>
      <xdr:col>13</xdr:col>
      <xdr:colOff>95250</xdr:colOff>
      <xdr:row>51</xdr:row>
      <xdr:rowOff>66675</xdr:rowOff>
    </xdr:from>
    <xdr:to>
      <xdr:col>15</xdr:col>
      <xdr:colOff>171450</xdr:colOff>
      <xdr:row>53</xdr:row>
      <xdr:rowOff>47625</xdr:rowOff>
    </xdr:to>
    <xdr:sp macro="" textlink="">
      <xdr:nvSpPr>
        <xdr:cNvPr id="10" name="テキスト ボックス 9">
          <a:extLst>
            <a:ext uri="{FF2B5EF4-FFF2-40B4-BE49-F238E27FC236}">
              <a16:creationId xmlns:a16="http://schemas.microsoft.com/office/drawing/2014/main" xmlns="" id="{00000000-0008-0000-0200-00000A000000}"/>
            </a:ext>
          </a:extLst>
        </xdr:cNvPr>
        <xdr:cNvSpPr txBox="1"/>
      </xdr:nvSpPr>
      <xdr:spPr>
        <a:xfrm>
          <a:off x="1762125" y="8810625"/>
          <a:ext cx="742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（税抜</a:t>
          </a:r>
          <a:r>
            <a:rPr kumimoji="1" lang="en-US" altLang="ja-JP" sz="1100">
              <a:solidFill>
                <a:sysClr val="windowText" lastClr="000000"/>
              </a:solidFill>
            </a:rPr>
            <a:t>)</a:t>
          </a:r>
        </a:p>
      </xdr:txBody>
    </xdr:sp>
    <xdr:clientData/>
  </xdr:twoCellAnchor>
  <xdr:twoCellAnchor>
    <xdr:from>
      <xdr:col>18</xdr:col>
      <xdr:colOff>314326</xdr:colOff>
      <xdr:row>51</xdr:row>
      <xdr:rowOff>76200</xdr:rowOff>
    </xdr:from>
    <xdr:to>
      <xdr:col>21</xdr:col>
      <xdr:colOff>247651</xdr:colOff>
      <xdr:row>53</xdr:row>
      <xdr:rowOff>57150</xdr:rowOff>
    </xdr:to>
    <xdr:sp macro="" textlink="">
      <xdr:nvSpPr>
        <xdr:cNvPr id="12" name="テキスト ボックス 11">
          <a:extLst>
            <a:ext uri="{FF2B5EF4-FFF2-40B4-BE49-F238E27FC236}">
              <a16:creationId xmlns:a16="http://schemas.microsoft.com/office/drawing/2014/main" xmlns="" id="{00000000-0008-0000-0200-00000C000000}"/>
            </a:ext>
          </a:extLst>
        </xdr:cNvPr>
        <xdr:cNvSpPr txBox="1"/>
      </xdr:nvSpPr>
      <xdr:spPr>
        <a:xfrm>
          <a:off x="3648076" y="8820150"/>
          <a:ext cx="9334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（消費税</a:t>
          </a:r>
          <a:r>
            <a:rPr kumimoji="1" lang="en-US" altLang="ja-JP" sz="1100">
              <a:solidFill>
                <a:sysClr val="windowText" lastClr="000000"/>
              </a:solidFill>
            </a:rPr>
            <a:t>)</a:t>
          </a:r>
        </a:p>
      </xdr:txBody>
    </xdr:sp>
    <xdr:clientData/>
  </xdr:twoCellAnchor>
  <xdr:twoCellAnchor>
    <xdr:from>
      <xdr:col>27</xdr:col>
      <xdr:colOff>123825</xdr:colOff>
      <xdr:row>51</xdr:row>
      <xdr:rowOff>66675</xdr:rowOff>
    </xdr:from>
    <xdr:to>
      <xdr:col>29</xdr:col>
      <xdr:colOff>285750</xdr:colOff>
      <xdr:row>53</xdr:row>
      <xdr:rowOff>47625</xdr:rowOff>
    </xdr:to>
    <xdr:sp macro="" textlink="">
      <xdr:nvSpPr>
        <xdr:cNvPr id="14" name="テキスト ボックス 13">
          <a:extLst>
            <a:ext uri="{FF2B5EF4-FFF2-40B4-BE49-F238E27FC236}">
              <a16:creationId xmlns:a16="http://schemas.microsoft.com/office/drawing/2014/main" xmlns="" id="{00000000-0008-0000-0200-00000E000000}"/>
            </a:ext>
          </a:extLst>
        </xdr:cNvPr>
        <xdr:cNvSpPr txBox="1"/>
      </xdr:nvSpPr>
      <xdr:spPr>
        <a:xfrm>
          <a:off x="6457950" y="8810625"/>
          <a:ext cx="8286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（税込</a:t>
          </a:r>
          <a:r>
            <a:rPr kumimoji="1" lang="en-US" altLang="ja-JP" sz="1100">
              <a:solidFill>
                <a:sysClr val="windowText" lastClr="000000"/>
              </a:solidFill>
            </a:rPr>
            <a:t>)</a:t>
          </a:r>
        </a:p>
      </xdr:txBody>
    </xdr:sp>
    <xdr:clientData/>
  </xdr:twoCellAnchor>
  <xdr:oneCellAnchor>
    <xdr:from>
      <xdr:col>39</xdr:col>
      <xdr:colOff>19050</xdr:colOff>
      <xdr:row>8</xdr:row>
      <xdr:rowOff>95250</xdr:rowOff>
    </xdr:from>
    <xdr:ext cx="3495673" cy="471122"/>
    <xdr:sp macro="" textlink="">
      <xdr:nvSpPr>
        <xdr:cNvPr id="13" name="テキスト ボックス 12">
          <a:extLst>
            <a:ext uri="{FF2B5EF4-FFF2-40B4-BE49-F238E27FC236}">
              <a16:creationId xmlns:a16="http://schemas.microsoft.com/office/drawing/2014/main" xmlns="" id="{00000000-0008-0000-0200-00000D000000}"/>
            </a:ext>
          </a:extLst>
        </xdr:cNvPr>
        <xdr:cNvSpPr txBox="1"/>
      </xdr:nvSpPr>
      <xdr:spPr>
        <a:xfrm>
          <a:off x="13020675" y="1466850"/>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twoCellAnchor>
    <xdr:from>
      <xdr:col>37</xdr:col>
      <xdr:colOff>257176</xdr:colOff>
      <xdr:row>13</xdr:row>
      <xdr:rowOff>28575</xdr:rowOff>
    </xdr:from>
    <xdr:to>
      <xdr:col>53</xdr:col>
      <xdr:colOff>0</xdr:colOff>
      <xdr:row>19</xdr:row>
      <xdr:rowOff>142875</xdr:rowOff>
    </xdr:to>
    <xdr:sp macro="" textlink="">
      <xdr:nvSpPr>
        <xdr:cNvPr id="15" name="テキスト ボックス 14">
          <a:extLst>
            <a:ext uri="{FF2B5EF4-FFF2-40B4-BE49-F238E27FC236}">
              <a16:creationId xmlns:a16="http://schemas.microsoft.com/office/drawing/2014/main" xmlns="" id="{00000000-0008-0000-0200-00000F000000}"/>
            </a:ext>
          </a:extLst>
        </xdr:cNvPr>
        <xdr:cNvSpPr txBox="1"/>
      </xdr:nvSpPr>
      <xdr:spPr>
        <a:xfrm>
          <a:off x="12592051" y="2257425"/>
          <a:ext cx="5076824" cy="1143000"/>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貴社控</a:t>
          </a:r>
          <a:r>
            <a:rPr kumimoji="1" lang="ja-JP" altLang="en-US" sz="1100">
              <a:solidFill>
                <a:schemeClr val="dk1"/>
              </a:solidFill>
              <a:effectLst/>
              <a:latin typeface="+mn-lt"/>
              <a:ea typeface="+mn-ea"/>
              <a:cs typeface="+mn-cs"/>
            </a:rPr>
            <a:t>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はお手元に残して頂き、</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のみを送付下さい</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ja-JP" altLang="en-US" sz="1100"/>
            <a:t>・「出来高明細書」は①～⑩までつけておりますが、必要な枚数だけご使用下さい。</a:t>
          </a:r>
          <a:r>
            <a:rPr kumimoji="1" lang="ja-JP" altLang="en-US" sz="1100" b="1" u="sng"/>
            <a:t>入力する際には①から順番に入力して下さい。</a:t>
          </a:r>
          <a:endParaRPr kumimoji="1" lang="en-US" altLang="ja-JP" sz="1100" b="1" u="sng"/>
        </a:p>
        <a:p>
          <a:endParaRPr kumimoji="1" lang="en-US" altLang="ja-JP" sz="1100" b="1" u="sng"/>
        </a:p>
        <a:p>
          <a:endParaRPr kumimoji="1" lang="en-US" altLang="ja-JP" sz="1100" b="1" u="sng"/>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95250</xdr:colOff>
      <xdr:row>32</xdr:row>
      <xdr:rowOff>38100</xdr:rowOff>
    </xdr:from>
    <xdr:to>
      <xdr:col>24</xdr:col>
      <xdr:colOff>257175</xdr:colOff>
      <xdr:row>37</xdr:row>
      <xdr:rowOff>47625</xdr:rowOff>
    </xdr:to>
    <xdr:pic>
      <xdr:nvPicPr>
        <xdr:cNvPr id="34891" name="Picture 1">
          <a:extLst>
            <a:ext uri="{FF2B5EF4-FFF2-40B4-BE49-F238E27FC236}">
              <a16:creationId xmlns:a16="http://schemas.microsoft.com/office/drawing/2014/main" xmlns="" id="{00000000-0008-0000-0300-00004B88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552450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34892" name="Picture 1">
          <a:extLst>
            <a:ext uri="{FF2B5EF4-FFF2-40B4-BE49-F238E27FC236}">
              <a16:creationId xmlns:a16="http://schemas.microsoft.com/office/drawing/2014/main" xmlns="" id="{00000000-0008-0000-0300-00004C88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66675</xdr:colOff>
      <xdr:row>32</xdr:row>
      <xdr:rowOff>19050</xdr:rowOff>
    </xdr:from>
    <xdr:to>
      <xdr:col>24</xdr:col>
      <xdr:colOff>228600</xdr:colOff>
      <xdr:row>37</xdr:row>
      <xdr:rowOff>28575</xdr:rowOff>
    </xdr:to>
    <xdr:pic>
      <xdr:nvPicPr>
        <xdr:cNvPr id="36879" name="Picture 1">
          <a:extLst>
            <a:ext uri="{FF2B5EF4-FFF2-40B4-BE49-F238E27FC236}">
              <a16:creationId xmlns:a16="http://schemas.microsoft.com/office/drawing/2014/main" xmlns="" id="{00000000-0008-0000-0400-00000F9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50545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36880" name="Picture 1">
          <a:extLst>
            <a:ext uri="{FF2B5EF4-FFF2-40B4-BE49-F238E27FC236}">
              <a16:creationId xmlns:a16="http://schemas.microsoft.com/office/drawing/2014/main" xmlns="" id="{00000000-0008-0000-0400-0000109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95250</xdr:colOff>
      <xdr:row>32</xdr:row>
      <xdr:rowOff>38100</xdr:rowOff>
    </xdr:from>
    <xdr:to>
      <xdr:col>24</xdr:col>
      <xdr:colOff>257175</xdr:colOff>
      <xdr:row>37</xdr:row>
      <xdr:rowOff>47625</xdr:rowOff>
    </xdr:to>
    <xdr:pic>
      <xdr:nvPicPr>
        <xdr:cNvPr id="37901" name="Picture 1">
          <a:extLst>
            <a:ext uri="{FF2B5EF4-FFF2-40B4-BE49-F238E27FC236}">
              <a16:creationId xmlns:a16="http://schemas.microsoft.com/office/drawing/2014/main" xmlns="" id="{00000000-0008-0000-0500-00000D94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552450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37902" name="Picture 1">
          <a:extLst>
            <a:ext uri="{FF2B5EF4-FFF2-40B4-BE49-F238E27FC236}">
              <a16:creationId xmlns:a16="http://schemas.microsoft.com/office/drawing/2014/main" xmlns="" id="{00000000-0008-0000-0500-00000E94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66675</xdr:colOff>
      <xdr:row>32</xdr:row>
      <xdr:rowOff>19050</xdr:rowOff>
    </xdr:from>
    <xdr:to>
      <xdr:col>24</xdr:col>
      <xdr:colOff>228600</xdr:colOff>
      <xdr:row>37</xdr:row>
      <xdr:rowOff>28575</xdr:rowOff>
    </xdr:to>
    <xdr:pic>
      <xdr:nvPicPr>
        <xdr:cNvPr id="38925" name="Picture 1">
          <a:extLst>
            <a:ext uri="{FF2B5EF4-FFF2-40B4-BE49-F238E27FC236}">
              <a16:creationId xmlns:a16="http://schemas.microsoft.com/office/drawing/2014/main" xmlns="" id="{00000000-0008-0000-0600-00000D98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50545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38926" name="Picture 1">
          <a:extLst>
            <a:ext uri="{FF2B5EF4-FFF2-40B4-BE49-F238E27FC236}">
              <a16:creationId xmlns:a16="http://schemas.microsoft.com/office/drawing/2014/main" xmlns="" id="{00000000-0008-0000-0600-00000E98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95250</xdr:colOff>
      <xdr:row>32</xdr:row>
      <xdr:rowOff>38100</xdr:rowOff>
    </xdr:from>
    <xdr:to>
      <xdr:col>24</xdr:col>
      <xdr:colOff>257175</xdr:colOff>
      <xdr:row>37</xdr:row>
      <xdr:rowOff>47625</xdr:rowOff>
    </xdr:to>
    <xdr:pic>
      <xdr:nvPicPr>
        <xdr:cNvPr id="39945" name="Picture 1">
          <a:extLst>
            <a:ext uri="{FF2B5EF4-FFF2-40B4-BE49-F238E27FC236}">
              <a16:creationId xmlns:a16="http://schemas.microsoft.com/office/drawing/2014/main" xmlns="" id="{00000000-0008-0000-0700-0000099C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552450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39946" name="Picture 1">
          <a:extLst>
            <a:ext uri="{FF2B5EF4-FFF2-40B4-BE49-F238E27FC236}">
              <a16:creationId xmlns:a16="http://schemas.microsoft.com/office/drawing/2014/main" xmlns="" id="{00000000-0008-0000-0700-00000A9C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66675</xdr:colOff>
      <xdr:row>32</xdr:row>
      <xdr:rowOff>19050</xdr:rowOff>
    </xdr:from>
    <xdr:to>
      <xdr:col>24</xdr:col>
      <xdr:colOff>228600</xdr:colOff>
      <xdr:row>37</xdr:row>
      <xdr:rowOff>28575</xdr:rowOff>
    </xdr:to>
    <xdr:pic>
      <xdr:nvPicPr>
        <xdr:cNvPr id="40969" name="Picture 1">
          <a:extLst>
            <a:ext uri="{FF2B5EF4-FFF2-40B4-BE49-F238E27FC236}">
              <a16:creationId xmlns:a16="http://schemas.microsoft.com/office/drawing/2014/main" xmlns="" id="{00000000-0008-0000-0800-000009A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50545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40970" name="Picture 1">
          <a:extLst>
            <a:ext uri="{FF2B5EF4-FFF2-40B4-BE49-F238E27FC236}">
              <a16:creationId xmlns:a16="http://schemas.microsoft.com/office/drawing/2014/main" xmlns="" id="{00000000-0008-0000-0800-00000AA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95250</xdr:colOff>
      <xdr:row>32</xdr:row>
      <xdr:rowOff>38100</xdr:rowOff>
    </xdr:from>
    <xdr:to>
      <xdr:col>24</xdr:col>
      <xdr:colOff>257175</xdr:colOff>
      <xdr:row>37</xdr:row>
      <xdr:rowOff>47625</xdr:rowOff>
    </xdr:to>
    <xdr:pic>
      <xdr:nvPicPr>
        <xdr:cNvPr id="41993" name="Picture 1">
          <a:extLst>
            <a:ext uri="{FF2B5EF4-FFF2-40B4-BE49-F238E27FC236}">
              <a16:creationId xmlns:a16="http://schemas.microsoft.com/office/drawing/2014/main" xmlns="" id="{00000000-0008-0000-0900-000009A4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552450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41994" name="Picture 1">
          <a:extLst>
            <a:ext uri="{FF2B5EF4-FFF2-40B4-BE49-F238E27FC236}">
              <a16:creationId xmlns:a16="http://schemas.microsoft.com/office/drawing/2014/main" xmlns="" id="{00000000-0008-0000-0900-00000AA4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66675</xdr:colOff>
      <xdr:row>32</xdr:row>
      <xdr:rowOff>19050</xdr:rowOff>
    </xdr:from>
    <xdr:to>
      <xdr:col>24</xdr:col>
      <xdr:colOff>228600</xdr:colOff>
      <xdr:row>37</xdr:row>
      <xdr:rowOff>28575</xdr:rowOff>
    </xdr:to>
    <xdr:pic>
      <xdr:nvPicPr>
        <xdr:cNvPr id="43017" name="Picture 1">
          <a:extLst>
            <a:ext uri="{FF2B5EF4-FFF2-40B4-BE49-F238E27FC236}">
              <a16:creationId xmlns:a16="http://schemas.microsoft.com/office/drawing/2014/main" xmlns="" id="{00000000-0008-0000-0A00-000009A8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50545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43018" name="Picture 1">
          <a:extLst>
            <a:ext uri="{FF2B5EF4-FFF2-40B4-BE49-F238E27FC236}">
              <a16:creationId xmlns:a16="http://schemas.microsoft.com/office/drawing/2014/main" xmlns="" id="{00000000-0008-0000-0A00-00000AA8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66675</xdr:colOff>
      <xdr:row>32</xdr:row>
      <xdr:rowOff>19050</xdr:rowOff>
    </xdr:from>
    <xdr:to>
      <xdr:col>24</xdr:col>
      <xdr:colOff>228600</xdr:colOff>
      <xdr:row>37</xdr:row>
      <xdr:rowOff>28575</xdr:rowOff>
    </xdr:to>
    <xdr:pic>
      <xdr:nvPicPr>
        <xdr:cNvPr id="44041" name="Picture 1">
          <a:extLst>
            <a:ext uri="{FF2B5EF4-FFF2-40B4-BE49-F238E27FC236}">
              <a16:creationId xmlns:a16="http://schemas.microsoft.com/office/drawing/2014/main" xmlns="" id="{00000000-0008-0000-0B00-000009AC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505450"/>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66675</xdr:colOff>
      <xdr:row>84</xdr:row>
      <xdr:rowOff>133350</xdr:rowOff>
    </xdr:from>
    <xdr:to>
      <xdr:col>24</xdr:col>
      <xdr:colOff>219075</xdr:colOff>
      <xdr:row>89</xdr:row>
      <xdr:rowOff>142875</xdr:rowOff>
    </xdr:to>
    <xdr:pic>
      <xdr:nvPicPr>
        <xdr:cNvPr id="44042" name="Picture 1">
          <a:extLst>
            <a:ext uri="{FF2B5EF4-FFF2-40B4-BE49-F238E27FC236}">
              <a16:creationId xmlns:a16="http://schemas.microsoft.com/office/drawing/2014/main" xmlns="" id="{00000000-0008-0000-0B00-00000AAC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4535150"/>
          <a:ext cx="1152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A1:V55"/>
  <sheetViews>
    <sheetView view="pageBreakPreview" topLeftCell="A26" zoomScale="115" zoomScaleNormal="115" zoomScaleSheetLayoutView="115" workbookViewId="0">
      <selection activeCell="H45" sqref="H45"/>
    </sheetView>
  </sheetViews>
  <sheetFormatPr defaultColWidth="4.125" defaultRowHeight="20.100000000000001" customHeight="1"/>
  <cols>
    <col min="1" max="16384" width="4.125" style="15"/>
  </cols>
  <sheetData>
    <row r="1" spans="1:22" ht="30" customHeight="1">
      <c r="A1" s="134" t="s">
        <v>0</v>
      </c>
      <c r="B1" s="134"/>
      <c r="C1" s="134"/>
      <c r="D1" s="134"/>
      <c r="E1" s="134"/>
      <c r="F1" s="134"/>
      <c r="G1" s="134"/>
      <c r="H1" s="134"/>
      <c r="I1" s="134"/>
      <c r="J1" s="134"/>
      <c r="K1" s="134"/>
      <c r="L1" s="134"/>
      <c r="M1" s="134"/>
      <c r="N1" s="134"/>
      <c r="O1" s="134"/>
      <c r="P1" s="134"/>
      <c r="Q1" s="134"/>
      <c r="R1" s="134"/>
      <c r="S1" s="134"/>
      <c r="T1" s="134"/>
      <c r="U1" s="134"/>
      <c r="V1" s="134"/>
    </row>
    <row r="2" spans="1:22" ht="12.95" customHeight="1">
      <c r="A2" s="41"/>
      <c r="B2" s="41"/>
      <c r="C2" s="41"/>
      <c r="D2" s="41"/>
      <c r="E2" s="41"/>
      <c r="F2" s="41"/>
      <c r="G2" s="41"/>
      <c r="H2" s="41"/>
      <c r="I2" s="41"/>
      <c r="J2" s="41"/>
      <c r="K2" s="41"/>
      <c r="L2" s="41"/>
      <c r="M2" s="41"/>
      <c r="N2" s="41"/>
      <c r="O2" s="41"/>
      <c r="P2" s="41"/>
      <c r="Q2" s="41"/>
      <c r="R2" s="41"/>
      <c r="S2" s="41"/>
      <c r="T2" s="41"/>
      <c r="U2" s="41"/>
      <c r="V2" s="41"/>
    </row>
    <row r="3" spans="1:22" ht="20.100000000000001" customHeight="1">
      <c r="A3" s="41"/>
      <c r="B3" s="154" t="s">
        <v>144</v>
      </c>
      <c r="C3" s="154"/>
      <c r="D3" s="154"/>
      <c r="E3" s="154"/>
      <c r="F3" s="154"/>
      <c r="G3" s="154"/>
      <c r="H3" s="154"/>
      <c r="I3" s="154"/>
      <c r="J3" s="154"/>
      <c r="K3" s="154"/>
      <c r="L3" s="41"/>
      <c r="M3" s="41"/>
      <c r="N3" s="41"/>
      <c r="O3" s="41"/>
      <c r="P3" s="41"/>
      <c r="Q3" s="41"/>
      <c r="R3" s="41"/>
      <c r="S3" s="41"/>
      <c r="T3" s="41"/>
      <c r="U3" s="41"/>
      <c r="V3" s="41"/>
    </row>
    <row r="4" spans="1:22" ht="12.95" hidden="1" customHeight="1">
      <c r="A4" s="41"/>
      <c r="B4" s="41"/>
      <c r="C4" s="41"/>
      <c r="D4" s="41"/>
      <c r="E4" s="41"/>
      <c r="F4" s="41"/>
      <c r="G4" s="41"/>
      <c r="H4" s="41"/>
      <c r="I4" s="41"/>
      <c r="J4" s="41"/>
      <c r="K4" s="41"/>
      <c r="L4" s="41"/>
      <c r="M4" s="41"/>
      <c r="N4" s="41"/>
      <c r="O4" s="41"/>
      <c r="P4" s="41"/>
      <c r="Q4" s="41"/>
      <c r="R4" s="41"/>
      <c r="S4" s="41"/>
      <c r="T4" s="41"/>
      <c r="U4" s="41"/>
      <c r="V4" s="41"/>
    </row>
    <row r="5" spans="1:22" ht="30" hidden="1" customHeight="1">
      <c r="A5" s="114" t="s">
        <v>1</v>
      </c>
      <c r="B5" s="114"/>
      <c r="C5" s="114"/>
      <c r="D5" s="115"/>
      <c r="E5" s="42" t="s">
        <v>121</v>
      </c>
      <c r="F5" s="43" t="s">
        <v>122</v>
      </c>
      <c r="G5" s="43" t="s">
        <v>123</v>
      </c>
      <c r="H5" s="43" t="s">
        <v>124</v>
      </c>
      <c r="I5" s="43" t="s">
        <v>125</v>
      </c>
      <c r="J5" s="44" t="s">
        <v>126</v>
      </c>
      <c r="K5" s="41"/>
      <c r="L5" s="41"/>
      <c r="M5" s="41"/>
      <c r="N5" s="41"/>
      <c r="O5" s="41"/>
      <c r="P5" s="41"/>
      <c r="Q5" s="41"/>
      <c r="R5" s="41"/>
      <c r="S5" s="41"/>
      <c r="T5" s="41"/>
      <c r="U5" s="41"/>
      <c r="V5" s="41"/>
    </row>
    <row r="6" spans="1:22" ht="15" hidden="1" customHeight="1">
      <c r="A6" s="41"/>
      <c r="B6" s="41"/>
      <c r="C6" s="41"/>
      <c r="D6" s="41"/>
      <c r="E6" s="45" t="s">
        <v>119</v>
      </c>
      <c r="F6" s="41"/>
      <c r="G6" s="41"/>
      <c r="H6" s="41"/>
      <c r="I6" s="41"/>
      <c r="J6" s="41"/>
      <c r="K6" s="41"/>
      <c r="L6" s="41"/>
      <c r="M6" s="41"/>
      <c r="N6" s="41"/>
      <c r="O6" s="41"/>
      <c r="P6" s="41"/>
      <c r="Q6" s="41"/>
      <c r="R6" s="41"/>
      <c r="S6" s="41"/>
      <c r="T6" s="41"/>
      <c r="U6" s="41"/>
      <c r="V6" s="41"/>
    </row>
    <row r="7" spans="1:22" ht="15" hidden="1" customHeight="1">
      <c r="A7" s="41"/>
      <c r="B7" s="41"/>
      <c r="C7" s="41"/>
      <c r="D7" s="41"/>
      <c r="E7" s="45" t="s">
        <v>120</v>
      </c>
      <c r="F7" s="41"/>
      <c r="G7" s="41"/>
      <c r="H7" s="41"/>
      <c r="I7" s="41"/>
      <c r="J7" s="41"/>
      <c r="K7" s="41"/>
      <c r="L7" s="41"/>
      <c r="M7" s="41"/>
      <c r="N7" s="41"/>
      <c r="O7" s="41"/>
      <c r="P7" s="41"/>
      <c r="Q7" s="41"/>
      <c r="R7" s="41"/>
      <c r="S7" s="41"/>
      <c r="T7" s="41"/>
      <c r="U7" s="41"/>
      <c r="V7" s="41"/>
    </row>
    <row r="8" spans="1:22" ht="12.95" customHeight="1">
      <c r="A8" s="41"/>
      <c r="B8" s="41"/>
      <c r="C8" s="41"/>
      <c r="D8" s="41"/>
      <c r="E8" s="45"/>
      <c r="F8" s="41"/>
      <c r="G8" s="41"/>
      <c r="H8" s="41"/>
      <c r="I8" s="41"/>
      <c r="J8" s="41"/>
      <c r="K8" s="41"/>
      <c r="L8" s="41"/>
      <c r="M8" s="41"/>
      <c r="N8" s="41"/>
      <c r="O8" s="41"/>
      <c r="P8" s="41"/>
      <c r="Q8" s="41"/>
      <c r="R8" s="41"/>
      <c r="S8" s="41"/>
      <c r="T8" s="41"/>
      <c r="U8" s="41"/>
      <c r="V8" s="41"/>
    </row>
    <row r="9" spans="1:22" ht="20.100000000000001" customHeight="1">
      <c r="A9" s="114"/>
      <c r="B9" s="114"/>
      <c r="C9" s="114"/>
      <c r="D9" s="115"/>
      <c r="E9" s="68"/>
      <c r="F9" s="155"/>
      <c r="G9" s="155"/>
      <c r="H9" s="68"/>
      <c r="I9" s="155"/>
      <c r="J9" s="155"/>
      <c r="K9" s="155"/>
      <c r="L9" s="41"/>
      <c r="M9" s="41"/>
      <c r="N9" s="41"/>
      <c r="O9" s="41"/>
      <c r="P9" s="41"/>
      <c r="Q9" s="41"/>
      <c r="R9" s="41"/>
      <c r="S9" s="41"/>
      <c r="T9" s="41"/>
      <c r="U9" s="41"/>
      <c r="V9" s="41"/>
    </row>
    <row r="10" spans="1:22" ht="30" customHeight="1">
      <c r="A10" s="114" t="s">
        <v>129</v>
      </c>
      <c r="B10" s="114"/>
      <c r="C10" s="114"/>
      <c r="D10" s="115"/>
      <c r="E10" s="146" t="s">
        <v>158</v>
      </c>
      <c r="F10" s="147"/>
      <c r="G10" s="147"/>
      <c r="H10" s="147"/>
      <c r="I10" s="147"/>
      <c r="J10" s="147"/>
      <c r="K10" s="147"/>
      <c r="L10" s="147"/>
      <c r="M10" s="147"/>
      <c r="N10" s="147"/>
      <c r="O10" s="147"/>
      <c r="P10" s="147"/>
      <c r="Q10" s="147"/>
      <c r="R10" s="147"/>
      <c r="S10" s="148"/>
      <c r="T10" s="41"/>
      <c r="U10" s="41"/>
      <c r="V10" s="41"/>
    </row>
    <row r="11" spans="1:22" s="41" customFormat="1" ht="12.95" customHeight="1">
      <c r="A11" s="66"/>
      <c r="B11" s="66"/>
      <c r="C11" s="66"/>
      <c r="D11" s="67"/>
      <c r="E11" s="156" t="s">
        <v>174</v>
      </c>
      <c r="F11" s="156"/>
      <c r="G11" s="156"/>
      <c r="H11" s="156"/>
      <c r="I11" s="156"/>
      <c r="J11" s="156"/>
      <c r="K11" s="156"/>
      <c r="L11" s="156"/>
      <c r="M11" s="156"/>
      <c r="N11" s="156"/>
      <c r="O11" s="156"/>
      <c r="P11" s="156"/>
      <c r="Q11" s="156"/>
      <c r="R11" s="156"/>
      <c r="S11" s="156"/>
    </row>
    <row r="12" spans="1:22" ht="12.95" customHeight="1">
      <c r="A12" s="41"/>
      <c r="B12" s="41"/>
      <c r="C12" s="41"/>
      <c r="D12" s="41"/>
      <c r="E12" s="41"/>
      <c r="F12" s="41"/>
      <c r="G12" s="41"/>
      <c r="H12" s="41"/>
      <c r="I12" s="41"/>
      <c r="J12" s="41"/>
      <c r="K12" s="41"/>
      <c r="L12" s="41"/>
      <c r="M12" s="41"/>
      <c r="N12" s="41"/>
      <c r="O12" s="41"/>
      <c r="P12" s="41"/>
      <c r="Q12" s="41"/>
      <c r="R12" s="41"/>
      <c r="S12" s="41"/>
      <c r="T12" s="41"/>
      <c r="U12" s="41"/>
      <c r="V12" s="41"/>
    </row>
    <row r="13" spans="1:22" ht="30" customHeight="1">
      <c r="A13" s="114" t="s">
        <v>130</v>
      </c>
      <c r="B13" s="114"/>
      <c r="C13" s="114"/>
      <c r="D13" s="114"/>
      <c r="E13" s="146" t="s">
        <v>156</v>
      </c>
      <c r="F13" s="147"/>
      <c r="G13" s="147"/>
      <c r="H13" s="147"/>
      <c r="I13" s="147"/>
      <c r="J13" s="147"/>
      <c r="K13" s="147"/>
      <c r="L13" s="147"/>
      <c r="M13" s="147"/>
      <c r="N13" s="147"/>
      <c r="O13" s="147"/>
      <c r="P13" s="147"/>
      <c r="Q13" s="147"/>
      <c r="R13" s="147"/>
      <c r="S13" s="148"/>
      <c r="T13" s="41"/>
      <c r="U13" s="41"/>
      <c r="V13" s="41"/>
    </row>
    <row r="14" spans="1:22" ht="12.95" customHeight="1">
      <c r="A14" s="41"/>
      <c r="B14" s="41"/>
      <c r="C14" s="41"/>
      <c r="D14" s="41"/>
      <c r="E14" s="41"/>
      <c r="F14" s="41"/>
      <c r="G14" s="41"/>
      <c r="H14" s="41"/>
      <c r="I14" s="41"/>
      <c r="J14" s="41"/>
      <c r="K14" s="41"/>
      <c r="L14" s="41"/>
      <c r="M14" s="41"/>
      <c r="N14" s="41"/>
      <c r="O14" s="41"/>
      <c r="P14" s="41"/>
      <c r="Q14" s="41"/>
      <c r="R14" s="41"/>
      <c r="S14" s="41"/>
      <c r="T14" s="41"/>
      <c r="U14" s="41"/>
      <c r="V14" s="41"/>
    </row>
    <row r="15" spans="1:22" ht="30" customHeight="1">
      <c r="A15" s="114" t="s">
        <v>131</v>
      </c>
      <c r="B15" s="114"/>
      <c r="C15" s="114"/>
      <c r="D15" s="115"/>
      <c r="E15" s="146" t="s">
        <v>204</v>
      </c>
      <c r="F15" s="147"/>
      <c r="G15" s="147"/>
      <c r="H15" s="147"/>
      <c r="I15" s="147"/>
      <c r="J15" s="148"/>
      <c r="K15" s="41"/>
      <c r="L15" s="41"/>
      <c r="M15" s="41"/>
      <c r="N15" s="41"/>
      <c r="O15" s="41"/>
      <c r="P15" s="41"/>
      <c r="Q15" s="41"/>
      <c r="R15" s="41"/>
      <c r="S15" s="41"/>
      <c r="T15" s="41"/>
      <c r="U15" s="41"/>
      <c r="V15" s="41"/>
    </row>
    <row r="16" spans="1:22" ht="15" customHeight="1">
      <c r="A16" s="41"/>
      <c r="B16" s="41"/>
      <c r="C16" s="41"/>
      <c r="D16" s="41"/>
      <c r="E16" s="45" t="s">
        <v>2</v>
      </c>
      <c r="F16" s="41"/>
      <c r="G16" s="41"/>
      <c r="H16" s="41"/>
      <c r="I16" s="41"/>
      <c r="J16" s="41"/>
      <c r="K16" s="41"/>
      <c r="L16" s="41"/>
      <c r="M16" s="41"/>
      <c r="N16" s="41"/>
      <c r="O16" s="41"/>
      <c r="P16" s="41"/>
      <c r="Q16" s="41"/>
      <c r="R16" s="41"/>
      <c r="S16" s="41"/>
      <c r="T16" s="41"/>
      <c r="U16" s="41"/>
      <c r="V16" s="41"/>
    </row>
    <row r="17" spans="1:22" ht="12.95" customHeight="1">
      <c r="A17" s="41"/>
      <c r="B17" s="41"/>
      <c r="C17" s="41"/>
      <c r="D17" s="41"/>
      <c r="E17" s="45"/>
      <c r="F17" s="41"/>
      <c r="G17" s="41"/>
      <c r="H17" s="41"/>
      <c r="I17" s="41"/>
      <c r="J17" s="41"/>
      <c r="K17" s="41"/>
      <c r="L17" s="41"/>
      <c r="M17" s="41"/>
      <c r="N17" s="41"/>
      <c r="O17" s="41"/>
      <c r="P17" s="41"/>
      <c r="Q17" s="41"/>
      <c r="R17" s="41"/>
      <c r="S17" s="41"/>
      <c r="T17" s="41"/>
      <c r="U17" s="41"/>
      <c r="V17" s="41"/>
    </row>
    <row r="18" spans="1:22" ht="30" customHeight="1">
      <c r="A18" s="114" t="s">
        <v>132</v>
      </c>
      <c r="B18" s="114"/>
      <c r="C18" s="114"/>
      <c r="D18" s="115"/>
      <c r="E18" s="146" t="s">
        <v>204</v>
      </c>
      <c r="F18" s="147"/>
      <c r="G18" s="147"/>
      <c r="H18" s="147"/>
      <c r="I18" s="147"/>
      <c r="J18" s="148"/>
      <c r="K18" s="41"/>
      <c r="L18" s="41"/>
      <c r="M18" s="41"/>
      <c r="N18" s="41"/>
      <c r="O18" s="41"/>
      <c r="P18" s="41"/>
      <c r="Q18" s="41"/>
      <c r="R18" s="41"/>
      <c r="S18" s="41"/>
      <c r="T18" s="41"/>
      <c r="U18" s="41"/>
      <c r="V18" s="41"/>
    </row>
    <row r="19" spans="1:22" ht="15" customHeight="1">
      <c r="A19" s="41"/>
      <c r="B19" s="41"/>
      <c r="C19" s="41"/>
      <c r="D19" s="41"/>
      <c r="E19" s="45" t="s">
        <v>2</v>
      </c>
      <c r="F19" s="41"/>
      <c r="G19" s="41"/>
      <c r="H19" s="41"/>
      <c r="I19" s="41"/>
      <c r="J19" s="41"/>
      <c r="K19" s="41"/>
      <c r="L19" s="41"/>
      <c r="M19" s="41"/>
      <c r="N19" s="41"/>
      <c r="O19" s="41"/>
      <c r="P19" s="41"/>
      <c r="Q19" s="41"/>
      <c r="R19" s="41"/>
      <c r="S19" s="41"/>
      <c r="T19" s="41"/>
      <c r="U19" s="41"/>
      <c r="V19" s="41"/>
    </row>
    <row r="20" spans="1:22" ht="15" customHeight="1">
      <c r="A20" s="41"/>
      <c r="B20" s="41"/>
      <c r="C20" s="41"/>
      <c r="D20" s="41"/>
      <c r="E20" s="45"/>
      <c r="F20" s="41"/>
      <c r="G20" s="41"/>
      <c r="H20" s="41"/>
      <c r="I20" s="41"/>
      <c r="J20" s="41"/>
      <c r="K20" s="41"/>
      <c r="L20" s="41"/>
      <c r="M20" s="41"/>
      <c r="N20" s="41"/>
      <c r="O20" s="41"/>
      <c r="P20" s="41"/>
      <c r="Q20" s="41"/>
      <c r="R20" s="41"/>
      <c r="S20" s="41"/>
      <c r="T20" s="41"/>
      <c r="U20" s="41"/>
      <c r="V20" s="41"/>
    </row>
    <row r="21" spans="1:22" ht="30" customHeight="1">
      <c r="A21" s="114" t="s">
        <v>161</v>
      </c>
      <c r="B21" s="114"/>
      <c r="C21" s="114"/>
      <c r="D21" s="114"/>
      <c r="E21" s="151" t="s">
        <v>163</v>
      </c>
      <c r="F21" s="152"/>
      <c r="G21" s="152"/>
      <c r="H21" s="152"/>
      <c r="I21" s="152"/>
      <c r="J21" s="152"/>
      <c r="K21" s="152"/>
      <c r="L21" s="152"/>
      <c r="M21" s="153"/>
      <c r="N21" s="41"/>
      <c r="O21" s="41"/>
      <c r="P21" s="41"/>
      <c r="Q21" s="41"/>
      <c r="R21" s="41"/>
      <c r="S21" s="41"/>
      <c r="T21" s="41"/>
      <c r="U21" s="41"/>
      <c r="V21" s="41"/>
    </row>
    <row r="22" spans="1:22" s="41" customFormat="1" ht="15" customHeight="1">
      <c r="A22" s="56"/>
      <c r="B22" s="56"/>
      <c r="C22" s="56"/>
      <c r="D22" s="56"/>
      <c r="E22" s="57" t="s">
        <v>162</v>
      </c>
      <c r="F22" s="57"/>
      <c r="G22" s="57"/>
      <c r="H22" s="57"/>
      <c r="I22" s="57"/>
      <c r="J22" s="57"/>
      <c r="K22" s="57"/>
      <c r="L22" s="57"/>
      <c r="M22" s="57"/>
    </row>
    <row r="23" spans="1:22" ht="12.95" customHeight="1">
      <c r="A23" s="41"/>
      <c r="B23" s="41"/>
      <c r="C23" s="41"/>
      <c r="D23" s="41"/>
      <c r="E23" s="41"/>
      <c r="F23" s="41"/>
      <c r="G23" s="41"/>
      <c r="H23" s="41"/>
      <c r="I23" s="41"/>
      <c r="J23" s="41"/>
      <c r="K23" s="41"/>
      <c r="L23" s="41"/>
      <c r="M23" s="41"/>
      <c r="N23" s="41"/>
      <c r="O23" s="41"/>
      <c r="P23" s="41"/>
      <c r="Q23" s="41"/>
      <c r="R23" s="41"/>
      <c r="S23" s="41"/>
      <c r="T23" s="41"/>
      <c r="U23" s="41"/>
      <c r="V23" s="41"/>
    </row>
    <row r="24" spans="1:22" ht="30" customHeight="1">
      <c r="A24" s="114" t="s">
        <v>216</v>
      </c>
      <c r="B24" s="114"/>
      <c r="C24" s="114"/>
      <c r="D24" s="114"/>
      <c r="E24" s="151" t="s">
        <v>218</v>
      </c>
      <c r="F24" s="152"/>
      <c r="G24" s="152"/>
      <c r="H24" s="152"/>
      <c r="I24" s="152"/>
      <c r="J24" s="152"/>
      <c r="K24" s="152"/>
      <c r="L24" s="152"/>
      <c r="M24" s="153"/>
      <c r="N24" s="41"/>
      <c r="O24" s="41"/>
      <c r="P24" s="41"/>
      <c r="Q24" s="41"/>
      <c r="R24" s="41"/>
      <c r="S24" s="41"/>
      <c r="T24" s="41"/>
      <c r="U24" s="41"/>
      <c r="V24" s="41"/>
    </row>
    <row r="25" spans="1:22" s="41" customFormat="1" ht="15" customHeight="1">
      <c r="A25" s="109"/>
      <c r="B25" s="109"/>
      <c r="C25" s="109"/>
      <c r="D25" s="109"/>
      <c r="E25" s="109" t="s">
        <v>217</v>
      </c>
      <c r="F25" s="109"/>
      <c r="G25" s="109"/>
      <c r="H25" s="109"/>
      <c r="I25" s="109"/>
      <c r="J25" s="109"/>
      <c r="K25" s="109"/>
      <c r="L25" s="109"/>
      <c r="M25" s="109"/>
    </row>
    <row r="26" spans="1:22" ht="12.95" customHeight="1">
      <c r="A26" s="41"/>
      <c r="B26" s="41"/>
      <c r="C26" s="41"/>
      <c r="D26" s="41"/>
      <c r="E26" s="41"/>
      <c r="F26" s="41"/>
      <c r="G26" s="41"/>
      <c r="H26" s="41"/>
      <c r="I26" s="41"/>
      <c r="J26" s="41"/>
      <c r="K26" s="41"/>
      <c r="L26" s="41"/>
      <c r="M26" s="41"/>
      <c r="N26" s="41"/>
      <c r="O26" s="41"/>
      <c r="P26" s="41"/>
      <c r="Q26" s="41"/>
      <c r="R26" s="41"/>
      <c r="S26" s="41"/>
      <c r="T26" s="41"/>
      <c r="U26" s="41"/>
      <c r="V26" s="41"/>
    </row>
    <row r="27" spans="1:22" ht="30" customHeight="1">
      <c r="A27" s="114" t="s">
        <v>215</v>
      </c>
      <c r="B27" s="114"/>
      <c r="C27" s="114"/>
      <c r="D27" s="114"/>
      <c r="E27" s="144" t="s">
        <v>3</v>
      </c>
      <c r="F27" s="145"/>
      <c r="G27" s="145"/>
      <c r="H27" s="149" t="s">
        <v>201</v>
      </c>
      <c r="I27" s="149"/>
      <c r="J27" s="149"/>
      <c r="K27" s="149"/>
      <c r="L27" s="149"/>
      <c r="M27" s="150"/>
      <c r="N27" s="45" t="s">
        <v>4</v>
      </c>
      <c r="O27" s="41"/>
      <c r="P27" s="41"/>
      <c r="Q27" s="41"/>
      <c r="R27" s="41"/>
      <c r="S27" s="41"/>
      <c r="T27" s="41"/>
      <c r="U27" s="41"/>
      <c r="V27" s="41"/>
    </row>
    <row r="28" spans="1:22" ht="30" customHeight="1">
      <c r="A28" s="41"/>
      <c r="B28" s="41"/>
      <c r="C28" s="41"/>
      <c r="D28" s="41"/>
      <c r="E28" s="135" t="s">
        <v>5</v>
      </c>
      <c r="F28" s="136"/>
      <c r="G28" s="136"/>
      <c r="H28" s="137" t="s">
        <v>157</v>
      </c>
      <c r="I28" s="137"/>
      <c r="J28" s="137"/>
      <c r="K28" s="137"/>
      <c r="L28" s="137"/>
      <c r="M28" s="138"/>
      <c r="N28" s="45" t="s">
        <v>6</v>
      </c>
      <c r="O28" s="41"/>
      <c r="P28" s="41"/>
      <c r="Q28" s="41"/>
      <c r="R28" s="41"/>
      <c r="S28" s="41"/>
      <c r="T28" s="41"/>
      <c r="U28" s="41"/>
      <c r="V28" s="41"/>
    </row>
    <row r="29" spans="1:22" ht="30" customHeight="1">
      <c r="A29" s="41"/>
      <c r="B29" s="41"/>
      <c r="C29" s="41"/>
      <c r="D29" s="41"/>
      <c r="E29" s="139" t="s">
        <v>7</v>
      </c>
      <c r="F29" s="140"/>
      <c r="G29" s="140"/>
      <c r="H29" s="141" t="s">
        <v>159</v>
      </c>
      <c r="I29" s="142"/>
      <c r="J29" s="143"/>
      <c r="K29" s="140" t="s">
        <v>8</v>
      </c>
      <c r="L29" s="140"/>
      <c r="M29" s="140"/>
      <c r="N29" s="125" t="s">
        <v>205</v>
      </c>
      <c r="O29" s="126"/>
      <c r="P29" s="126"/>
      <c r="Q29" s="126"/>
      <c r="R29" s="126"/>
      <c r="S29" s="127"/>
      <c r="T29" s="41"/>
      <c r="U29" s="41"/>
      <c r="V29" s="41"/>
    </row>
    <row r="30" spans="1:22" ht="30" customHeight="1">
      <c r="A30" s="41"/>
      <c r="B30" s="41"/>
      <c r="C30" s="41"/>
      <c r="D30" s="41"/>
      <c r="E30" s="128" t="s">
        <v>9</v>
      </c>
      <c r="F30" s="128"/>
      <c r="G30" s="129"/>
      <c r="H30" s="130" t="s">
        <v>206</v>
      </c>
      <c r="I30" s="131"/>
      <c r="J30" s="131"/>
      <c r="K30" s="131"/>
      <c r="L30" s="131"/>
      <c r="M30" s="131"/>
      <c r="N30" s="131"/>
      <c r="O30" s="131"/>
      <c r="P30" s="131"/>
      <c r="Q30" s="131"/>
      <c r="R30" s="131"/>
      <c r="S30" s="132"/>
      <c r="T30" s="41"/>
      <c r="U30" s="41"/>
      <c r="V30" s="41"/>
    </row>
    <row r="31" spans="1:22" ht="15" customHeight="1">
      <c r="A31" s="41"/>
      <c r="B31" s="41"/>
      <c r="C31" s="41"/>
      <c r="D31" s="41"/>
      <c r="E31" s="45" t="s">
        <v>10</v>
      </c>
      <c r="F31" s="45"/>
      <c r="G31" s="41"/>
      <c r="H31" s="41"/>
      <c r="I31" s="41"/>
      <c r="J31" s="41"/>
      <c r="K31" s="41"/>
      <c r="L31" s="41"/>
      <c r="M31" s="41"/>
      <c r="N31" s="41"/>
      <c r="O31" s="41"/>
      <c r="P31" s="41"/>
      <c r="Q31" s="41"/>
      <c r="R31" s="41"/>
      <c r="S31" s="41"/>
      <c r="T31" s="41"/>
      <c r="U31" s="41"/>
      <c r="V31" s="41"/>
    </row>
    <row r="32" spans="1:22" ht="15" customHeight="1">
      <c r="A32" s="41"/>
      <c r="B32" s="41"/>
      <c r="C32" s="41"/>
      <c r="D32" s="41"/>
      <c r="E32" s="45" t="s">
        <v>11</v>
      </c>
      <c r="F32" s="45"/>
      <c r="G32" s="41"/>
      <c r="H32" s="41"/>
      <c r="I32" s="41"/>
      <c r="J32" s="41"/>
      <c r="K32" s="41"/>
      <c r="L32" s="41"/>
      <c r="M32" s="41"/>
      <c r="N32" s="41"/>
      <c r="O32" s="41"/>
      <c r="P32" s="41"/>
      <c r="Q32" s="41"/>
      <c r="R32" s="41"/>
      <c r="S32" s="41"/>
      <c r="T32" s="41"/>
      <c r="U32" s="41"/>
      <c r="V32" s="41"/>
    </row>
    <row r="33" spans="1:22" ht="15" customHeight="1">
      <c r="A33" s="41"/>
      <c r="B33" s="41"/>
      <c r="C33" s="41"/>
      <c r="D33" s="41"/>
      <c r="E33" s="45" t="s">
        <v>12</v>
      </c>
      <c r="F33" s="45"/>
      <c r="G33" s="41"/>
      <c r="H33" s="41"/>
      <c r="I33" s="41"/>
      <c r="J33" s="41"/>
      <c r="K33" s="41"/>
      <c r="L33" s="41"/>
      <c r="M33" s="41"/>
      <c r="N33" s="41"/>
      <c r="O33" s="41"/>
      <c r="P33" s="41"/>
      <c r="Q33" s="41"/>
      <c r="R33" s="41"/>
      <c r="S33" s="41"/>
      <c r="T33" s="41"/>
      <c r="U33" s="41"/>
      <c r="V33" s="41"/>
    </row>
    <row r="34" spans="1:22" ht="15" customHeight="1">
      <c r="A34" s="41"/>
      <c r="B34" s="41"/>
      <c r="C34" s="41"/>
      <c r="D34" s="41"/>
      <c r="E34" s="45" t="s">
        <v>13</v>
      </c>
      <c r="F34" s="41"/>
      <c r="G34" s="41"/>
      <c r="H34" s="41"/>
      <c r="I34" s="41"/>
      <c r="J34" s="41"/>
      <c r="K34" s="41"/>
      <c r="L34" s="41"/>
      <c r="M34" s="41"/>
      <c r="N34" s="41"/>
      <c r="O34" s="41"/>
      <c r="P34" s="41"/>
      <c r="Q34" s="41"/>
      <c r="R34" s="41"/>
      <c r="S34" s="41"/>
      <c r="T34" s="41"/>
      <c r="U34" s="41"/>
      <c r="V34" s="41"/>
    </row>
    <row r="35" spans="1:22" ht="12.95" customHeight="1">
      <c r="A35" s="41"/>
      <c r="B35" s="41"/>
      <c r="C35" s="41"/>
      <c r="D35" s="41"/>
      <c r="E35" s="45"/>
      <c r="F35" s="41"/>
      <c r="G35" s="41"/>
      <c r="H35" s="41"/>
      <c r="I35" s="41"/>
      <c r="J35" s="41"/>
      <c r="K35" s="41"/>
      <c r="L35" s="41"/>
      <c r="M35" s="41"/>
      <c r="N35" s="41"/>
      <c r="O35" s="41"/>
      <c r="P35" s="41"/>
      <c r="Q35" s="41"/>
      <c r="R35" s="41"/>
      <c r="S35" s="41"/>
      <c r="T35" s="41"/>
      <c r="U35" s="41"/>
      <c r="V35" s="41"/>
    </row>
    <row r="36" spans="1:22" ht="15" hidden="1" customHeight="1">
      <c r="A36" s="41"/>
      <c r="B36" s="133" t="s">
        <v>14</v>
      </c>
      <c r="C36" s="133"/>
      <c r="D36" s="133"/>
      <c r="E36" s="133"/>
      <c r="F36" s="133"/>
      <c r="G36" s="133"/>
      <c r="H36" s="133"/>
      <c r="I36" s="133"/>
      <c r="J36" s="133"/>
      <c r="K36" s="133"/>
      <c r="L36" s="133"/>
      <c r="M36" s="133"/>
      <c r="N36" s="133"/>
      <c r="O36" s="133"/>
      <c r="P36" s="133"/>
      <c r="Q36" s="133"/>
      <c r="R36" s="133"/>
      <c r="S36" s="133"/>
      <c r="T36" s="133"/>
      <c r="U36" s="41"/>
      <c r="V36" s="41"/>
    </row>
    <row r="37" spans="1:22" ht="15" hidden="1" customHeight="1">
      <c r="A37" s="41"/>
      <c r="B37" s="133"/>
      <c r="C37" s="133"/>
      <c r="D37" s="133"/>
      <c r="E37" s="133"/>
      <c r="F37" s="133"/>
      <c r="G37" s="133"/>
      <c r="H37" s="133"/>
      <c r="I37" s="133"/>
      <c r="J37" s="133"/>
      <c r="K37" s="133"/>
      <c r="L37" s="133"/>
      <c r="M37" s="133"/>
      <c r="N37" s="133"/>
      <c r="O37" s="133"/>
      <c r="P37" s="133"/>
      <c r="Q37" s="133"/>
      <c r="R37" s="133"/>
      <c r="S37" s="133"/>
      <c r="T37" s="133"/>
      <c r="U37" s="41"/>
      <c r="V37" s="41"/>
    </row>
    <row r="38" spans="1:22" ht="15" hidden="1" customHeight="1">
      <c r="A38" s="41"/>
      <c r="B38" s="133"/>
      <c r="C38" s="133"/>
      <c r="D38" s="133"/>
      <c r="E38" s="133"/>
      <c r="F38" s="133"/>
      <c r="G38" s="133"/>
      <c r="H38" s="133"/>
      <c r="I38" s="133"/>
      <c r="J38" s="133"/>
      <c r="K38" s="133"/>
      <c r="L38" s="133"/>
      <c r="M38" s="133"/>
      <c r="N38" s="133"/>
      <c r="O38" s="133"/>
      <c r="P38" s="133"/>
      <c r="Q38" s="133"/>
      <c r="R38" s="133"/>
      <c r="S38" s="133"/>
      <c r="T38" s="133"/>
      <c r="U38" s="41"/>
      <c r="V38" s="41"/>
    </row>
    <row r="39" spans="1:22" ht="12.95" customHeight="1">
      <c r="A39" s="41"/>
      <c r="B39" s="41"/>
      <c r="C39" s="41"/>
      <c r="D39" s="41"/>
      <c r="E39" s="41"/>
      <c r="F39" s="41"/>
      <c r="G39" s="41"/>
      <c r="H39" s="41"/>
      <c r="I39" s="41"/>
      <c r="J39" s="41"/>
      <c r="K39" s="41"/>
      <c r="L39" s="41"/>
      <c r="M39" s="41"/>
      <c r="N39" s="41"/>
      <c r="O39" s="41"/>
      <c r="P39" s="41"/>
      <c r="Q39" s="41"/>
      <c r="R39" s="41"/>
      <c r="S39" s="41"/>
      <c r="T39" s="41"/>
      <c r="U39" s="41"/>
      <c r="V39" s="41"/>
    </row>
    <row r="40" spans="1:22" ht="30" customHeight="1">
      <c r="A40" s="134" t="s">
        <v>134</v>
      </c>
      <c r="B40" s="134"/>
      <c r="C40" s="134"/>
      <c r="D40" s="134"/>
      <c r="E40" s="134"/>
      <c r="F40" s="134"/>
      <c r="G40" s="134"/>
      <c r="H40" s="134"/>
      <c r="I40" s="134"/>
      <c r="J40" s="134"/>
      <c r="K40" s="134"/>
      <c r="L40" s="134"/>
      <c r="M40" s="134"/>
      <c r="N40" s="134"/>
      <c r="O40" s="134"/>
      <c r="P40" s="134"/>
      <c r="Q40" s="134"/>
      <c r="R40" s="134"/>
      <c r="S40" s="134"/>
      <c r="T40" s="134"/>
      <c r="U40" s="134"/>
      <c r="V40" s="134"/>
    </row>
    <row r="41" spans="1:22" ht="12.95" customHeight="1">
      <c r="A41" s="41"/>
      <c r="B41" s="41"/>
      <c r="C41" s="41"/>
      <c r="D41" s="41"/>
      <c r="E41" s="41"/>
      <c r="F41" s="41"/>
      <c r="G41" s="41"/>
      <c r="H41" s="41"/>
      <c r="I41" s="41"/>
      <c r="J41" s="41"/>
      <c r="K41" s="41"/>
      <c r="L41" s="41"/>
      <c r="M41" s="41"/>
      <c r="N41" s="41"/>
      <c r="O41" s="41"/>
      <c r="P41" s="41"/>
      <c r="Q41" s="41"/>
      <c r="R41" s="41"/>
      <c r="S41" s="41"/>
      <c r="T41" s="41"/>
      <c r="U41" s="41"/>
      <c r="V41" s="41"/>
    </row>
    <row r="42" spans="1:22" ht="30" customHeight="1">
      <c r="A42" s="114" t="s">
        <v>219</v>
      </c>
      <c r="B42" s="114"/>
      <c r="C42" s="114"/>
      <c r="D42" s="115"/>
      <c r="E42" s="116" t="s">
        <v>209</v>
      </c>
      <c r="F42" s="117"/>
      <c r="G42" s="112">
        <v>4</v>
      </c>
      <c r="H42" s="112"/>
      <c r="I42" s="48" t="s">
        <v>15</v>
      </c>
      <c r="J42" s="112">
        <v>5</v>
      </c>
      <c r="K42" s="112"/>
      <c r="L42" s="48" t="s">
        <v>16</v>
      </c>
      <c r="M42" s="112">
        <v>31</v>
      </c>
      <c r="N42" s="112"/>
      <c r="O42" s="49" t="s">
        <v>17</v>
      </c>
      <c r="P42" s="41"/>
      <c r="Q42" s="41"/>
      <c r="R42" s="41"/>
      <c r="S42" s="41"/>
      <c r="T42" s="41"/>
      <c r="U42" s="41"/>
      <c r="V42" s="41"/>
    </row>
    <row r="43" spans="1:22" ht="12.95" customHeight="1">
      <c r="A43" s="41"/>
      <c r="B43" s="41"/>
      <c r="C43" s="41"/>
      <c r="D43" s="41"/>
      <c r="E43" s="41"/>
      <c r="F43" s="41"/>
      <c r="G43" s="41"/>
      <c r="H43" s="41"/>
      <c r="I43" s="41"/>
      <c r="J43" s="41"/>
      <c r="K43" s="41"/>
      <c r="L43" s="41"/>
      <c r="M43" s="41"/>
      <c r="N43" s="41"/>
      <c r="O43" s="41"/>
      <c r="P43" s="41"/>
      <c r="Q43" s="41"/>
      <c r="R43" s="41"/>
      <c r="S43" s="41"/>
      <c r="T43" s="41"/>
      <c r="U43" s="41"/>
      <c r="V43" s="41"/>
    </row>
    <row r="44" spans="1:22" ht="30" customHeight="1">
      <c r="A44" s="114" t="s">
        <v>220</v>
      </c>
      <c r="B44" s="114"/>
      <c r="C44" s="114"/>
      <c r="D44" s="115"/>
      <c r="E44" s="121">
        <v>0.1</v>
      </c>
      <c r="F44" s="122"/>
      <c r="G44" s="41"/>
      <c r="H44" s="45" t="s">
        <v>19</v>
      </c>
      <c r="I44" s="41"/>
      <c r="J44" s="41"/>
      <c r="K44" s="41"/>
      <c r="L44" s="41"/>
      <c r="M44" s="41"/>
      <c r="N44" s="41"/>
      <c r="O44" s="41"/>
      <c r="P44" s="41"/>
      <c r="Q44" s="41"/>
      <c r="R44" s="41"/>
      <c r="S44" s="41"/>
      <c r="T44" s="41"/>
      <c r="U44" s="41"/>
      <c r="V44" s="41"/>
    </row>
    <row r="45" spans="1:22" s="41" customFormat="1" ht="12.95" customHeight="1">
      <c r="A45" s="60"/>
      <c r="B45" s="60"/>
      <c r="C45" s="60"/>
      <c r="D45" s="61"/>
      <c r="E45" s="69"/>
      <c r="F45" s="68"/>
      <c r="H45" s="45"/>
    </row>
    <row r="46" spans="1:22" ht="30" customHeight="1">
      <c r="A46" s="114" t="s">
        <v>166</v>
      </c>
      <c r="B46" s="114"/>
      <c r="C46" s="114"/>
      <c r="D46" s="114"/>
      <c r="E46" s="118" t="s">
        <v>207</v>
      </c>
      <c r="F46" s="119"/>
      <c r="G46" s="119"/>
      <c r="H46" s="70"/>
      <c r="I46" s="123" t="s">
        <v>167</v>
      </c>
      <c r="J46" s="124"/>
      <c r="K46" s="124"/>
      <c r="L46" s="124"/>
      <c r="M46" s="124"/>
      <c r="N46" s="124"/>
      <c r="O46" s="124"/>
      <c r="P46" s="124"/>
      <c r="Q46" s="124"/>
      <c r="R46" s="124"/>
      <c r="S46" s="124"/>
      <c r="T46" s="124"/>
      <c r="U46" s="124"/>
      <c r="V46" s="124"/>
    </row>
    <row r="47" spans="1:22" ht="12.95" customHeight="1">
      <c r="A47" s="41"/>
      <c r="B47" s="41"/>
      <c r="C47" s="41"/>
      <c r="D47" s="41"/>
      <c r="E47" s="41"/>
      <c r="F47" s="41"/>
      <c r="G47" s="41"/>
      <c r="H47" s="41"/>
      <c r="I47" s="41"/>
      <c r="J47" s="41"/>
      <c r="K47" s="41"/>
      <c r="L47" s="41"/>
      <c r="M47" s="41"/>
      <c r="N47" s="41"/>
      <c r="O47" s="41"/>
      <c r="P47" s="41"/>
      <c r="Q47" s="41"/>
      <c r="R47" s="41"/>
      <c r="S47" s="41"/>
      <c r="T47" s="41"/>
      <c r="U47" s="41"/>
      <c r="V47" s="41"/>
    </row>
    <row r="48" spans="1:22" ht="30" customHeight="1">
      <c r="A48" s="114" t="s">
        <v>221</v>
      </c>
      <c r="B48" s="114"/>
      <c r="C48" s="114"/>
      <c r="D48" s="115"/>
      <c r="E48" s="118" t="s">
        <v>178</v>
      </c>
      <c r="F48" s="119"/>
      <c r="G48" s="119"/>
      <c r="H48" s="119"/>
      <c r="I48" s="119"/>
      <c r="J48" s="119"/>
      <c r="K48" s="119"/>
      <c r="L48" s="119"/>
      <c r="M48" s="119"/>
      <c r="N48" s="119"/>
      <c r="O48" s="119"/>
      <c r="P48" s="119"/>
      <c r="Q48" s="119"/>
      <c r="R48" s="119"/>
      <c r="S48" s="120"/>
      <c r="T48" s="41"/>
      <c r="U48" s="41"/>
      <c r="V48" s="41"/>
    </row>
    <row r="49" spans="1:22" ht="12.95" customHeight="1">
      <c r="A49" s="46"/>
      <c r="B49" s="46"/>
      <c r="C49" s="46"/>
      <c r="D49" s="47"/>
      <c r="E49" s="41"/>
      <c r="F49" s="41"/>
      <c r="G49" s="41"/>
      <c r="H49" s="41"/>
      <c r="I49" s="41"/>
      <c r="J49" s="41"/>
      <c r="K49" s="41"/>
      <c r="L49" s="41"/>
      <c r="M49" s="41"/>
      <c r="N49" s="41"/>
      <c r="O49" s="41"/>
      <c r="P49" s="41"/>
      <c r="Q49" s="41"/>
      <c r="R49" s="41"/>
      <c r="S49" s="41"/>
      <c r="T49" s="41"/>
      <c r="U49" s="41"/>
      <c r="V49" s="41"/>
    </row>
    <row r="50" spans="1:22" ht="30" customHeight="1">
      <c r="A50" s="46" t="s">
        <v>136</v>
      </c>
      <c r="B50" s="46"/>
      <c r="C50" s="46"/>
      <c r="D50" s="47"/>
      <c r="E50" s="110" t="s">
        <v>208</v>
      </c>
      <c r="F50" s="111"/>
      <c r="G50" s="112">
        <v>4</v>
      </c>
      <c r="H50" s="112"/>
      <c r="I50" s="48" t="s">
        <v>15</v>
      </c>
      <c r="J50" s="112">
        <v>4</v>
      </c>
      <c r="K50" s="112"/>
      <c r="L50" s="48" t="s">
        <v>16</v>
      </c>
      <c r="M50" s="112">
        <v>20</v>
      </c>
      <c r="N50" s="112"/>
      <c r="O50" s="49" t="s">
        <v>17</v>
      </c>
      <c r="P50" s="41"/>
      <c r="Q50" s="41"/>
      <c r="R50" s="41"/>
      <c r="S50" s="41"/>
      <c r="T50" s="41"/>
      <c r="U50" s="41"/>
      <c r="V50" s="41"/>
    </row>
    <row r="51" spans="1:22" ht="12.95" customHeight="1">
      <c r="A51" s="41"/>
      <c r="B51" s="41"/>
      <c r="C51" s="41"/>
      <c r="D51" s="41"/>
      <c r="E51" s="45" t="s">
        <v>210</v>
      </c>
      <c r="F51" s="41"/>
      <c r="G51" s="41"/>
      <c r="H51" s="41"/>
      <c r="I51" s="41"/>
      <c r="J51" s="41"/>
      <c r="K51" s="41"/>
      <c r="L51" s="41"/>
      <c r="M51" s="41"/>
      <c r="N51" s="41"/>
      <c r="O51" s="41"/>
      <c r="P51" s="41"/>
      <c r="Q51" s="41"/>
      <c r="R51" s="41"/>
      <c r="S51" s="41"/>
      <c r="T51" s="41"/>
      <c r="U51" s="41"/>
      <c r="V51" s="41"/>
    </row>
    <row r="52" spans="1:22" ht="30" customHeight="1">
      <c r="A52" s="45" t="s">
        <v>135</v>
      </c>
      <c r="B52" s="41"/>
      <c r="C52" s="41"/>
      <c r="D52" s="41"/>
      <c r="E52" s="110" t="s">
        <v>208</v>
      </c>
      <c r="F52" s="111"/>
      <c r="G52" s="112">
        <v>4</v>
      </c>
      <c r="H52" s="112"/>
      <c r="I52" s="48" t="s">
        <v>15</v>
      </c>
      <c r="J52" s="112">
        <v>4</v>
      </c>
      <c r="K52" s="112"/>
      <c r="L52" s="48" t="s">
        <v>16</v>
      </c>
      <c r="M52" s="112">
        <v>20</v>
      </c>
      <c r="N52" s="112"/>
      <c r="O52" s="49" t="s">
        <v>17</v>
      </c>
      <c r="P52" s="41"/>
      <c r="Q52" s="113" t="s">
        <v>137</v>
      </c>
      <c r="R52" s="113"/>
      <c r="S52" s="113"/>
      <c r="T52" s="41"/>
      <c r="U52" s="41"/>
      <c r="V52" s="41"/>
    </row>
    <row r="53" spans="1:22" ht="20.100000000000001" customHeight="1">
      <c r="A53" s="41"/>
      <c r="B53" s="41"/>
      <c r="C53" s="41"/>
      <c r="D53" s="41"/>
      <c r="E53" s="45" t="s">
        <v>210</v>
      </c>
      <c r="F53" s="41"/>
      <c r="G53" s="41"/>
      <c r="H53" s="41"/>
      <c r="I53" s="41"/>
      <c r="J53" s="41"/>
      <c r="K53" s="41"/>
      <c r="L53" s="41"/>
      <c r="M53" s="41"/>
      <c r="N53" s="41"/>
      <c r="O53" s="41"/>
      <c r="P53" s="41"/>
      <c r="Q53" s="41"/>
      <c r="R53" s="41"/>
      <c r="S53" s="41"/>
      <c r="T53" s="41"/>
      <c r="U53" s="41"/>
      <c r="V53" s="41"/>
    </row>
    <row r="54" spans="1:22" ht="30" customHeight="1">
      <c r="A54" s="41"/>
      <c r="B54" s="41"/>
      <c r="C54" s="41"/>
      <c r="D54" s="41"/>
      <c r="E54" s="110" t="s">
        <v>208</v>
      </c>
      <c r="F54" s="111"/>
      <c r="G54" s="112">
        <v>4</v>
      </c>
      <c r="H54" s="112"/>
      <c r="I54" s="48" t="s">
        <v>15</v>
      </c>
      <c r="J54" s="112">
        <v>7</v>
      </c>
      <c r="K54" s="112"/>
      <c r="L54" s="48" t="s">
        <v>16</v>
      </c>
      <c r="M54" s="112">
        <v>31</v>
      </c>
      <c r="N54" s="112"/>
      <c r="O54" s="49" t="s">
        <v>17</v>
      </c>
      <c r="P54" s="41"/>
      <c r="Q54" s="41"/>
      <c r="R54" s="41"/>
      <c r="S54" s="41"/>
      <c r="T54" s="41"/>
      <c r="U54" s="41"/>
      <c r="V54" s="41"/>
    </row>
    <row r="55" spans="1:22" ht="20.100000000000001" customHeight="1">
      <c r="A55" s="41"/>
      <c r="B55" s="41"/>
      <c r="C55" s="41"/>
      <c r="D55" s="41"/>
      <c r="E55" s="45" t="s">
        <v>210</v>
      </c>
      <c r="F55" s="41"/>
      <c r="G55" s="41"/>
      <c r="H55" s="41"/>
      <c r="I55" s="41"/>
      <c r="J55" s="41"/>
      <c r="K55" s="41"/>
      <c r="L55" s="41"/>
      <c r="M55" s="41"/>
      <c r="N55" s="41"/>
      <c r="O55" s="41"/>
      <c r="P55" s="41"/>
      <c r="Q55" s="41"/>
      <c r="R55" s="41"/>
      <c r="S55" s="41"/>
      <c r="T55" s="41"/>
      <c r="U55" s="41"/>
      <c r="V55" s="41"/>
    </row>
  </sheetData>
  <sheetProtection sheet="1" objects="1" scenarios="1"/>
  <mergeCells count="57">
    <mergeCell ref="A10:D10"/>
    <mergeCell ref="E11:S11"/>
    <mergeCell ref="A21:D21"/>
    <mergeCell ref="E21:M21"/>
    <mergeCell ref="E13:S13"/>
    <mergeCell ref="E10:S10"/>
    <mergeCell ref="A15:D15"/>
    <mergeCell ref="E15:J15"/>
    <mergeCell ref="A13:D13"/>
    <mergeCell ref="A1:V1"/>
    <mergeCell ref="B3:K3"/>
    <mergeCell ref="A5:D5"/>
    <mergeCell ref="A9:D9"/>
    <mergeCell ref="F9:G9"/>
    <mergeCell ref="I9:K9"/>
    <mergeCell ref="A27:D27"/>
    <mergeCell ref="E27:G27"/>
    <mergeCell ref="A18:D18"/>
    <mergeCell ref="E18:J18"/>
    <mergeCell ref="H27:M27"/>
    <mergeCell ref="A24:D24"/>
    <mergeCell ref="E24:M24"/>
    <mergeCell ref="E28:G28"/>
    <mergeCell ref="H28:M28"/>
    <mergeCell ref="E29:G29"/>
    <mergeCell ref="H29:J29"/>
    <mergeCell ref="K29:M29"/>
    <mergeCell ref="N29:S29"/>
    <mergeCell ref="E30:G30"/>
    <mergeCell ref="H30:S30"/>
    <mergeCell ref="B36:T38"/>
    <mergeCell ref="A40:V40"/>
    <mergeCell ref="E50:F50"/>
    <mergeCell ref="G50:H50"/>
    <mergeCell ref="J50:K50"/>
    <mergeCell ref="M50:N50"/>
    <mergeCell ref="A42:D42"/>
    <mergeCell ref="G42:H42"/>
    <mergeCell ref="J42:K42"/>
    <mergeCell ref="M42:N42"/>
    <mergeCell ref="E42:F42"/>
    <mergeCell ref="A44:D44"/>
    <mergeCell ref="A48:D48"/>
    <mergeCell ref="E48:S48"/>
    <mergeCell ref="E44:F44"/>
    <mergeCell ref="A46:D46"/>
    <mergeCell ref="I46:V46"/>
    <mergeCell ref="E46:G46"/>
    <mergeCell ref="E54:F54"/>
    <mergeCell ref="G54:H54"/>
    <mergeCell ref="J54:K54"/>
    <mergeCell ref="M54:N54"/>
    <mergeCell ref="Q52:S52"/>
    <mergeCell ref="E52:F52"/>
    <mergeCell ref="G52:H52"/>
    <mergeCell ref="J52:K52"/>
    <mergeCell ref="M52:N52"/>
  </mergeCells>
  <phoneticPr fontId="2"/>
  <dataValidations count="8">
    <dataValidation imeMode="off" allowBlank="1" showInputMessage="1" showErrorMessage="1" sqref="N29:S29 J54:K54 G42:H42 J42:K42 M42:N42 E18:J18 I9:K9 E15:J15 M54:N54 G50:H50 J50:K50 M50:N50 G52:H52 J52:K52 M52:N52 G54:H54 E44:E45 H46"/>
    <dataValidation imeMode="on" allowBlank="1" showInputMessage="1" showErrorMessage="1" sqref="E48:S48 H27:M28 E13:S13 E10:E11 F10:S10"/>
    <dataValidation imeMode="fullKatakana" allowBlank="1" showInputMessage="1" showErrorMessage="1" sqref="H30:S30"/>
    <dataValidation type="textLength" imeMode="off" allowBlank="1" showInputMessage="1" showErrorMessage="1" sqref="E5:J5">
      <formula1>1</formula1>
      <formula2>1</formula2>
    </dataValidation>
    <dataValidation imeMode="halfAlpha" allowBlank="1" showInputMessage="1" showErrorMessage="1" sqref="F9:G9"/>
    <dataValidation type="list" imeMode="on" allowBlank="1" showInputMessage="1" showErrorMessage="1" sqref="H29:J29">
      <formula1>"普通,当座"</formula1>
    </dataValidation>
    <dataValidation type="list" imeMode="off" allowBlank="1" showInputMessage="1" showErrorMessage="1" sqref="E46">
      <formula1>"切上,切捨,四捨五入"</formula1>
    </dataValidation>
    <dataValidation type="list" allowBlank="1" showInputMessage="1" showErrorMessage="1" sqref="E50:F50 E52:F52 E54:F54">
      <formula1>"平成,令和"</formula1>
    </dataValidation>
  </dataValidations>
  <pageMargins left="0.78740157480314965" right="0" top="0.39370078740157483" bottom="0" header="0" footer="0.19685039370078741"/>
  <pageSetup paperSize="9" scale="89" orientation="portrait" blackAndWhite="1"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1:DZ218"/>
  <sheetViews>
    <sheetView view="pageBreakPreview" topLeftCell="A4" zoomScaleNormal="100" zoomScaleSheetLayoutView="100" workbookViewId="0">
      <selection activeCell="O33" sqref="O33:AC34"/>
    </sheetView>
  </sheetViews>
  <sheetFormatPr defaultColWidth="1.625" defaultRowHeight="13.5" customHeight="1"/>
  <cols>
    <col min="1" max="37" width="1.625" style="1"/>
    <col min="38" max="38" width="1.625" style="1" customWidth="1"/>
    <col min="39" max="16384" width="1.625" style="1"/>
  </cols>
  <sheetData>
    <row r="1" spans="1:130" ht="13.5" customHeight="1">
      <c r="A1" s="216" t="s">
        <v>21</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row>
    <row r="2" spans="1:130" ht="13.5" customHeight="1">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row>
    <row r="3" spans="1:130" ht="13.5" customHeight="1">
      <c r="A3" s="7"/>
      <c r="B3" s="7"/>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row>
    <row r="4" spans="1:130" ht="13.5" customHeight="1">
      <c r="A4" s="8"/>
      <c r="B4" s="8"/>
      <c r="C4" s="292" t="s">
        <v>128</v>
      </c>
      <c r="D4" s="293"/>
      <c r="E4" s="293"/>
      <c r="F4" s="293"/>
      <c r="G4" s="293"/>
      <c r="H4" s="293"/>
      <c r="I4" s="293"/>
      <c r="J4" s="293"/>
      <c r="K4" s="293"/>
      <c r="L4" s="293"/>
      <c r="M4" s="293"/>
      <c r="N4" s="293"/>
      <c r="O4" s="293"/>
      <c r="P4" s="293"/>
      <c r="Q4" s="293"/>
      <c r="R4" s="293"/>
      <c r="S4" s="293"/>
      <c r="T4" s="293"/>
      <c r="U4" s="293"/>
      <c r="V4" s="293"/>
      <c r="W4" s="293"/>
      <c r="X4" s="294"/>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row>
    <row r="5" spans="1:130" ht="13.5" customHeight="1">
      <c r="A5" s="8"/>
      <c r="B5" s="8"/>
      <c r="C5" s="295"/>
      <c r="D5" s="296"/>
      <c r="E5" s="296"/>
      <c r="F5" s="296"/>
      <c r="G5" s="296"/>
      <c r="H5" s="296"/>
      <c r="I5" s="296"/>
      <c r="J5" s="296"/>
      <c r="K5" s="296"/>
      <c r="L5" s="296"/>
      <c r="M5" s="296"/>
      <c r="N5" s="296"/>
      <c r="O5" s="296"/>
      <c r="P5" s="296"/>
      <c r="Q5" s="296"/>
      <c r="R5" s="296"/>
      <c r="S5" s="296"/>
      <c r="T5" s="296"/>
      <c r="U5" s="296"/>
      <c r="V5" s="296"/>
      <c r="W5" s="296"/>
      <c r="X5" s="297"/>
      <c r="Y5" s="6"/>
      <c r="Z5" s="6"/>
      <c r="AA5" s="6"/>
      <c r="AB5" s="6"/>
      <c r="AC5" s="6"/>
      <c r="AD5" s="6"/>
      <c r="AE5" s="6"/>
      <c r="AF5" s="6"/>
      <c r="AG5" s="6"/>
      <c r="AH5" s="6"/>
      <c r="AI5" s="6"/>
      <c r="AJ5" s="6"/>
      <c r="AK5" s="6"/>
      <c r="AL5" s="6"/>
      <c r="AM5" s="6"/>
      <c r="AN5" s="6"/>
      <c r="AO5" s="6"/>
      <c r="AP5" s="6"/>
      <c r="AQ5" s="6"/>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row>
    <row r="6" spans="1:130" ht="13.5" customHeight="1">
      <c r="A6" s="7"/>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row>
    <row r="7" spans="1:130" ht="13.5" customHeight="1">
      <c r="A7" s="7"/>
      <c r="B7" s="7"/>
      <c r="C7" s="4"/>
      <c r="D7" s="4"/>
      <c r="E7" s="4"/>
      <c r="F7" s="4"/>
      <c r="G7" s="4"/>
      <c r="H7" s="4"/>
      <c r="I7" s="4"/>
      <c r="J7" s="4"/>
      <c r="K7" s="4"/>
      <c r="L7" s="4"/>
      <c r="M7" s="4"/>
      <c r="N7" s="4"/>
      <c r="O7" s="4"/>
      <c r="P7" s="4"/>
      <c r="Q7" s="4"/>
      <c r="R7" s="4"/>
      <c r="S7" s="4"/>
      <c r="T7" s="4"/>
      <c r="U7" s="4"/>
      <c r="V7" s="4"/>
      <c r="W7" s="4"/>
      <c r="X7" s="4"/>
      <c r="Y7" s="300" t="s">
        <v>202</v>
      </c>
      <c r="Z7" s="300"/>
      <c r="AA7" s="300"/>
      <c r="AB7" s="300"/>
      <c r="AC7" s="300"/>
      <c r="AD7" s="300"/>
      <c r="AE7" s="300"/>
      <c r="AF7" s="300"/>
      <c r="AG7" s="300"/>
      <c r="AH7" s="300"/>
      <c r="AI7" s="300"/>
      <c r="AJ7" s="300"/>
      <c r="AK7" s="300"/>
      <c r="AL7" s="300"/>
      <c r="AM7" s="300"/>
      <c r="AN7" s="300"/>
      <c r="AO7" s="300"/>
      <c r="AP7" s="300"/>
      <c r="AQ7" s="5"/>
      <c r="AR7" s="5"/>
      <c r="AS7" s="5"/>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row>
    <row r="8" spans="1:130" ht="13.5" customHeight="1">
      <c r="A8" s="3"/>
      <c r="B8" s="3"/>
      <c r="C8" s="301" t="s">
        <v>133</v>
      </c>
      <c r="D8" s="301"/>
      <c r="E8" s="301"/>
      <c r="F8" s="301"/>
      <c r="G8" s="301"/>
      <c r="H8" s="301"/>
      <c r="I8" s="301"/>
      <c r="J8" s="301"/>
      <c r="K8" s="301"/>
      <c r="L8" s="301"/>
      <c r="M8" s="301"/>
      <c r="N8" s="301"/>
      <c r="O8" s="301"/>
      <c r="P8" s="301"/>
      <c r="Q8" s="301"/>
      <c r="R8" s="301"/>
      <c r="S8" s="301"/>
      <c r="T8" s="301"/>
      <c r="U8" s="301"/>
      <c r="V8" s="301"/>
      <c r="W8" s="301"/>
      <c r="X8" s="301"/>
      <c r="Y8" s="300"/>
      <c r="Z8" s="300"/>
      <c r="AA8" s="300"/>
      <c r="AB8" s="300"/>
      <c r="AC8" s="300"/>
      <c r="AD8" s="300"/>
      <c r="AE8" s="300"/>
      <c r="AF8" s="300"/>
      <c r="AG8" s="300"/>
      <c r="AH8" s="300"/>
      <c r="AI8" s="300"/>
      <c r="AJ8" s="300"/>
      <c r="AK8" s="300"/>
      <c r="AL8" s="300"/>
      <c r="AM8" s="300"/>
      <c r="AN8" s="300"/>
      <c r="AO8" s="300"/>
      <c r="AP8" s="300"/>
      <c r="AQ8" s="5"/>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row>
    <row r="9" spans="1:130" ht="13.5" customHeight="1">
      <c r="A9" s="3"/>
      <c r="B9" s="3"/>
      <c r="C9" s="301"/>
      <c r="D9" s="301"/>
      <c r="E9" s="301"/>
      <c r="F9" s="301"/>
      <c r="G9" s="301"/>
      <c r="H9" s="301"/>
      <c r="I9" s="301"/>
      <c r="J9" s="301"/>
      <c r="K9" s="301"/>
      <c r="L9" s="301"/>
      <c r="M9" s="301"/>
      <c r="N9" s="301"/>
      <c r="O9" s="301"/>
      <c r="P9" s="301"/>
      <c r="Q9" s="301"/>
      <c r="R9" s="301"/>
      <c r="S9" s="301"/>
      <c r="T9" s="301"/>
      <c r="U9" s="301"/>
      <c r="V9" s="301"/>
      <c r="W9" s="301"/>
      <c r="X9" s="301"/>
      <c r="Y9" s="9"/>
      <c r="Z9" s="201" t="s">
        <v>114</v>
      </c>
      <c r="AA9" s="201"/>
      <c r="AB9" s="201"/>
      <c r="AC9" s="201"/>
      <c r="AD9" s="201"/>
      <c r="AE9" s="201"/>
      <c r="AF9" s="201"/>
      <c r="AG9" s="201"/>
      <c r="AH9" s="201"/>
      <c r="AI9" s="201"/>
      <c r="AJ9" s="201"/>
      <c r="AK9" s="201"/>
      <c r="AL9" s="201"/>
      <c r="AM9" s="201"/>
      <c r="AN9" s="201"/>
      <c r="AO9" s="201"/>
      <c r="AP9" s="4"/>
      <c r="AQ9" s="4"/>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row>
    <row r="10" spans="1:130" ht="13.5" customHeight="1">
      <c r="A10" s="3"/>
      <c r="B10" s="3"/>
      <c r="C10" s="9"/>
      <c r="D10" s="9"/>
      <c r="E10" s="9"/>
      <c r="F10" s="9"/>
      <c r="G10" s="9"/>
      <c r="H10" s="9"/>
      <c r="I10" s="9"/>
      <c r="J10" s="9"/>
      <c r="K10" s="9"/>
      <c r="L10" s="9"/>
      <c r="M10" s="9"/>
      <c r="N10" s="9"/>
      <c r="O10" s="9"/>
      <c r="P10" s="9"/>
      <c r="Q10" s="9"/>
      <c r="R10" s="9"/>
      <c r="S10" s="9"/>
      <c r="T10" s="9"/>
      <c r="U10" s="9"/>
      <c r="V10" s="9"/>
      <c r="W10" s="9"/>
      <c r="X10" s="9"/>
      <c r="Y10" s="9"/>
      <c r="Z10" s="201"/>
      <c r="AA10" s="201"/>
      <c r="AB10" s="201"/>
      <c r="AC10" s="201"/>
      <c r="AD10" s="201"/>
      <c r="AE10" s="201"/>
      <c r="AF10" s="201"/>
      <c r="AG10" s="201"/>
      <c r="AH10" s="201"/>
      <c r="AI10" s="201"/>
      <c r="AJ10" s="201"/>
      <c r="AK10" s="201"/>
      <c r="AL10" s="201"/>
      <c r="AM10" s="201"/>
      <c r="AN10" s="201"/>
      <c r="AO10" s="201"/>
      <c r="AP10" s="4"/>
      <c r="AQ10" s="4"/>
      <c r="AR10" s="201" t="s">
        <v>211</v>
      </c>
      <c r="AS10" s="201"/>
      <c r="AT10" s="201"/>
      <c r="AU10" s="298" t="s">
        <v>212</v>
      </c>
      <c r="AV10" s="299"/>
      <c r="AW10" s="299"/>
      <c r="AX10" s="201" t="s">
        <v>15</v>
      </c>
      <c r="AY10" s="299"/>
      <c r="AZ10" s="299"/>
      <c r="BA10" s="298">
        <v>5</v>
      </c>
      <c r="BB10" s="299"/>
      <c r="BC10" s="299"/>
      <c r="BD10" s="201" t="s">
        <v>22</v>
      </c>
      <c r="BE10" s="299"/>
      <c r="BF10" s="299"/>
      <c r="BG10" s="298">
        <f>IF(入力シート!M42="","",入力シート!M42)</f>
        <v>31</v>
      </c>
      <c r="BH10" s="299"/>
      <c r="BI10" s="299"/>
      <c r="BJ10" s="201" t="s">
        <v>17</v>
      </c>
      <c r="BK10" s="299"/>
      <c r="BL10" s="299"/>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row>
    <row r="11" spans="1:130" ht="13.5" customHeight="1">
      <c r="A11" s="3"/>
      <c r="B11" s="3"/>
      <c r="C11" s="9"/>
      <c r="D11" s="9"/>
      <c r="E11" s="9"/>
      <c r="F11" s="9"/>
      <c r="G11" s="9"/>
      <c r="H11" s="9"/>
      <c r="I11" s="9"/>
      <c r="J11" s="9"/>
      <c r="K11" s="9"/>
      <c r="L11" s="9"/>
      <c r="M11" s="9"/>
      <c r="N11" s="9"/>
      <c r="O11" s="9"/>
      <c r="P11" s="9"/>
      <c r="Q11" s="9"/>
      <c r="R11" s="9"/>
      <c r="S11" s="9"/>
      <c r="T11" s="9"/>
      <c r="U11" s="9"/>
      <c r="V11" s="9"/>
      <c r="W11" s="9"/>
      <c r="X11" s="9"/>
      <c r="Y11" s="9"/>
      <c r="Z11" s="27"/>
      <c r="AA11" s="27"/>
      <c r="AB11" s="27"/>
      <c r="AC11" s="27"/>
      <c r="AD11" s="27"/>
      <c r="AE11" s="27"/>
      <c r="AF11" s="27"/>
      <c r="AG11" s="27"/>
      <c r="AH11" s="27"/>
      <c r="AI11" s="27"/>
      <c r="AJ11" s="27"/>
      <c r="AK11" s="27"/>
      <c r="AL11" s="27"/>
      <c r="AM11" s="27"/>
      <c r="AN11" s="27"/>
      <c r="AO11" s="27"/>
      <c r="AP11" s="4"/>
      <c r="AQ11" s="4"/>
      <c r="AR11" s="201"/>
      <c r="AS11" s="201"/>
      <c r="AT11" s="201"/>
      <c r="AU11" s="248"/>
      <c r="AV11" s="248"/>
      <c r="AW11" s="248"/>
      <c r="AX11" s="248"/>
      <c r="AY11" s="248"/>
      <c r="AZ11" s="248"/>
      <c r="BA11" s="248"/>
      <c r="BB11" s="248"/>
      <c r="BC11" s="248"/>
      <c r="BD11" s="248"/>
      <c r="BE11" s="248"/>
      <c r="BF11" s="248"/>
      <c r="BG11" s="248"/>
      <c r="BH11" s="248"/>
      <c r="BI11" s="248"/>
      <c r="BJ11" s="248"/>
      <c r="BK11" s="248"/>
      <c r="BL11" s="248"/>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row>
    <row r="12" spans="1:130" ht="13.5" customHeight="1">
      <c r="A12" s="3"/>
      <c r="B12" s="3"/>
      <c r="C12" s="217" t="s">
        <v>113</v>
      </c>
      <c r="D12" s="217"/>
      <c r="E12" s="217"/>
      <c r="F12" s="217"/>
      <c r="G12" s="217"/>
      <c r="H12" s="218" t="str">
        <f>IF(入力シート!E48="","",入力シート!E48)</f>
        <v>●●舗装工事</v>
      </c>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6"/>
      <c r="AM12" s="27"/>
      <c r="AN12" s="27"/>
      <c r="AO12" s="201"/>
      <c r="AP12" s="299"/>
      <c r="AQ12" s="299"/>
      <c r="AR12" s="299"/>
      <c r="AS12" s="299"/>
      <c r="AT12" s="248"/>
      <c r="AU12" s="298"/>
      <c r="AV12" s="248"/>
      <c r="AW12" s="248"/>
      <c r="AX12" s="298"/>
      <c r="AY12" s="248"/>
      <c r="AZ12" s="248"/>
      <c r="BA12" s="298"/>
      <c r="BB12" s="248"/>
      <c r="BC12" s="248"/>
      <c r="BD12" s="298"/>
      <c r="BE12" s="248"/>
      <c r="BF12" s="248"/>
      <c r="BG12" s="298"/>
      <c r="BH12" s="248"/>
      <c r="BI12" s="248"/>
      <c r="BJ12" s="298"/>
      <c r="BK12" s="248"/>
      <c r="BL12" s="248"/>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row>
    <row r="13" spans="1:130" ht="13.5" customHeight="1">
      <c r="A13" s="3"/>
      <c r="B13" s="3"/>
      <c r="C13" s="217"/>
      <c r="D13" s="217"/>
      <c r="E13" s="217"/>
      <c r="F13" s="217"/>
      <c r="G13" s="217"/>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5"/>
      <c r="AM13" s="28"/>
      <c r="AN13" s="28"/>
      <c r="AO13" s="299"/>
      <c r="AP13" s="299"/>
      <c r="AQ13" s="299"/>
      <c r="AR13" s="299"/>
      <c r="AS13" s="299"/>
      <c r="AT13" s="248"/>
      <c r="AU13" s="248"/>
      <c r="AV13" s="248"/>
      <c r="AW13" s="248"/>
      <c r="AX13" s="248"/>
      <c r="AY13" s="248"/>
      <c r="AZ13" s="248"/>
      <c r="BA13" s="248"/>
      <c r="BB13" s="248"/>
      <c r="BC13" s="248"/>
      <c r="BD13" s="248"/>
      <c r="BE13" s="248"/>
      <c r="BF13" s="248"/>
      <c r="BG13" s="248"/>
      <c r="BH13" s="248"/>
      <c r="BI13" s="248"/>
      <c r="BJ13" s="248"/>
      <c r="BK13" s="248"/>
      <c r="BL13" s="248"/>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row>
    <row r="14" spans="1:130" ht="4.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25"/>
      <c r="AM14" s="28"/>
      <c r="AN14" s="28"/>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row>
    <row r="15" spans="1:130" ht="13.5" customHeight="1">
      <c r="A15" s="3"/>
      <c r="B15" s="3"/>
      <c r="C15" s="217" t="s">
        <v>138</v>
      </c>
      <c r="D15" s="159"/>
      <c r="E15" s="159"/>
      <c r="F15" s="159"/>
      <c r="G15" s="159"/>
      <c r="H15" s="201" t="str">
        <f>入力シート!E50</f>
        <v>令和</v>
      </c>
      <c r="I15" s="202"/>
      <c r="J15" s="202"/>
      <c r="K15" s="201">
        <f>IF(入力シート!G50="","",入力シート!G50)</f>
        <v>4</v>
      </c>
      <c r="L15" s="202"/>
      <c r="M15" s="202"/>
      <c r="N15" s="201" t="s">
        <v>139</v>
      </c>
      <c r="O15" s="202"/>
      <c r="P15" s="202"/>
      <c r="Q15" s="201">
        <f>IF(入力シート!J50="","",入力シート!J50)</f>
        <v>4</v>
      </c>
      <c r="R15" s="202"/>
      <c r="S15" s="202"/>
      <c r="T15" s="201" t="s">
        <v>140</v>
      </c>
      <c r="U15" s="202"/>
      <c r="V15" s="202"/>
      <c r="W15" s="201">
        <f>IF(入力シート!M50="","",入力シート!M50)</f>
        <v>20</v>
      </c>
      <c r="X15" s="202"/>
      <c r="Y15" s="202"/>
      <c r="Z15" s="201" t="s">
        <v>141</v>
      </c>
      <c r="AA15" s="202"/>
      <c r="AB15" s="202"/>
      <c r="AC15" s="4"/>
      <c r="AD15" s="4"/>
      <c r="AE15" s="4"/>
      <c r="AF15" s="4"/>
      <c r="AG15" s="217" t="str">
        <f>IF(入力シート!E10="","",入力シート!E10)</f>
        <v>香川県高松市六条町</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row>
    <row r="16" spans="1:130" ht="13.5" customHeight="1">
      <c r="A16" s="3"/>
      <c r="B16" s="3"/>
      <c r="C16" s="159"/>
      <c r="D16" s="159"/>
      <c r="E16" s="159"/>
      <c r="F16" s="159"/>
      <c r="G16" s="159"/>
      <c r="H16" s="203"/>
      <c r="I16" s="203"/>
      <c r="J16" s="203"/>
      <c r="K16" s="203"/>
      <c r="L16" s="203"/>
      <c r="M16" s="203"/>
      <c r="N16" s="203"/>
      <c r="O16" s="203"/>
      <c r="P16" s="203"/>
      <c r="Q16" s="203"/>
      <c r="R16" s="203"/>
      <c r="S16" s="203"/>
      <c r="T16" s="203"/>
      <c r="U16" s="203"/>
      <c r="V16" s="203"/>
      <c r="W16" s="203"/>
      <c r="X16" s="203"/>
      <c r="Y16" s="203"/>
      <c r="Z16" s="203"/>
      <c r="AA16" s="203"/>
      <c r="AB16" s="203"/>
      <c r="AC16" s="30"/>
      <c r="AD16" s="30"/>
      <c r="AE16" s="4"/>
      <c r="AF16" s="4"/>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row>
    <row r="17" spans="1:130" ht="13.5" customHeight="1">
      <c r="A17" s="3"/>
      <c r="B17" s="3"/>
      <c r="C17" s="33"/>
      <c r="D17" s="33"/>
      <c r="E17" s="33"/>
      <c r="F17" s="33"/>
      <c r="G17" s="33"/>
      <c r="H17" s="4"/>
      <c r="I17" s="4"/>
      <c r="J17" s="4"/>
      <c r="K17" s="4"/>
      <c r="L17" s="4"/>
      <c r="M17" s="4"/>
      <c r="N17" s="4"/>
      <c r="O17" s="4"/>
      <c r="P17" s="4"/>
      <c r="Q17" s="4"/>
      <c r="R17" s="4"/>
      <c r="S17" s="4"/>
      <c r="T17" s="4"/>
      <c r="U17" s="4"/>
      <c r="V17" s="4"/>
      <c r="W17" s="4"/>
      <c r="X17" s="4"/>
      <c r="Y17" s="4"/>
      <c r="Z17" s="4"/>
      <c r="AA17" s="4"/>
      <c r="AB17" s="4"/>
      <c r="AC17" s="4"/>
      <c r="AD17" s="4"/>
      <c r="AE17" s="4"/>
      <c r="AF17" s="4"/>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row>
    <row r="18" spans="1:130" ht="13.5" customHeight="1">
      <c r="A18" s="3"/>
      <c r="B18" s="3"/>
      <c r="C18" s="217" t="s">
        <v>142</v>
      </c>
      <c r="D18" s="217"/>
      <c r="E18" s="217"/>
      <c r="F18" s="217"/>
      <c r="G18" s="217"/>
      <c r="H18" s="201" t="str">
        <f>入力シート!E52</f>
        <v>令和</v>
      </c>
      <c r="I18" s="202"/>
      <c r="J18" s="202"/>
      <c r="K18" s="201">
        <f>IF(入力シート!G52="","",入力シート!G52)</f>
        <v>4</v>
      </c>
      <c r="L18" s="202"/>
      <c r="M18" s="202"/>
      <c r="N18" s="201" t="s">
        <v>139</v>
      </c>
      <c r="O18" s="202"/>
      <c r="P18" s="202"/>
      <c r="Q18" s="201">
        <f>IF(入力シート!J52="","",入力シート!J52)</f>
        <v>4</v>
      </c>
      <c r="R18" s="202"/>
      <c r="S18" s="202"/>
      <c r="T18" s="201" t="s">
        <v>140</v>
      </c>
      <c r="U18" s="202"/>
      <c r="V18" s="202"/>
      <c r="W18" s="201">
        <f>IF(入力シート!M52="","",入力シート!M52)</f>
        <v>20</v>
      </c>
      <c r="X18" s="202"/>
      <c r="Y18" s="202"/>
      <c r="Z18" s="201" t="s">
        <v>141</v>
      </c>
      <c r="AA18" s="202"/>
      <c r="AB18" s="202"/>
      <c r="AC18" s="220" t="s">
        <v>137</v>
      </c>
      <c r="AD18" s="220"/>
      <c r="AE18" s="220"/>
      <c r="AF18" s="4"/>
      <c r="AG18" s="218" t="str">
        <f>IF(入力シート!E13="","",入力シート!E13)</f>
        <v>株式会社　●●工業</v>
      </c>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01" t="s">
        <v>200</v>
      </c>
      <c r="BK18" s="201"/>
      <c r="BL18" s="201"/>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row>
    <row r="19" spans="1:130" ht="13.5" customHeight="1">
      <c r="A19" s="3"/>
      <c r="B19" s="3"/>
      <c r="C19" s="217"/>
      <c r="D19" s="217"/>
      <c r="E19" s="217"/>
      <c r="F19" s="217"/>
      <c r="G19" s="217"/>
      <c r="H19" s="203"/>
      <c r="I19" s="203"/>
      <c r="J19" s="203"/>
      <c r="K19" s="203"/>
      <c r="L19" s="203"/>
      <c r="M19" s="203"/>
      <c r="N19" s="203"/>
      <c r="O19" s="203"/>
      <c r="P19" s="203"/>
      <c r="Q19" s="203"/>
      <c r="R19" s="203"/>
      <c r="S19" s="203"/>
      <c r="T19" s="203"/>
      <c r="U19" s="203"/>
      <c r="V19" s="203"/>
      <c r="W19" s="203"/>
      <c r="X19" s="203"/>
      <c r="Y19" s="203"/>
      <c r="Z19" s="203"/>
      <c r="AA19" s="203"/>
      <c r="AB19" s="203"/>
      <c r="AC19" s="221"/>
      <c r="AD19" s="221"/>
      <c r="AE19" s="221"/>
      <c r="AF19" s="4"/>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01"/>
      <c r="BK19" s="201"/>
      <c r="BL19" s="201"/>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row>
    <row r="20" spans="1:130" ht="13.5" customHeight="1">
      <c r="A20" s="3"/>
      <c r="B20" s="3"/>
      <c r="C20" s="290"/>
      <c r="D20" s="290"/>
      <c r="E20" s="290"/>
      <c r="F20" s="290"/>
      <c r="G20" s="290"/>
      <c r="H20" s="204" t="str">
        <f>入力シート!E54</f>
        <v>令和</v>
      </c>
      <c r="I20" s="205"/>
      <c r="J20" s="205"/>
      <c r="K20" s="201">
        <f>IF(入力シート!G54="","",入力シート!G54)</f>
        <v>4</v>
      </c>
      <c r="L20" s="202"/>
      <c r="M20" s="202"/>
      <c r="N20" s="204" t="s">
        <v>139</v>
      </c>
      <c r="O20" s="205"/>
      <c r="P20" s="205"/>
      <c r="Q20" s="201">
        <f>IF(入力シート!J54="","",入力シート!J54)</f>
        <v>7</v>
      </c>
      <c r="R20" s="202"/>
      <c r="S20" s="202"/>
      <c r="T20" s="204" t="s">
        <v>140</v>
      </c>
      <c r="U20" s="205"/>
      <c r="V20" s="205"/>
      <c r="W20" s="201">
        <f>IF(入力シート!M54="","",入力シート!M54)</f>
        <v>31</v>
      </c>
      <c r="X20" s="202"/>
      <c r="Y20" s="202"/>
      <c r="Z20" s="204" t="s">
        <v>141</v>
      </c>
      <c r="AA20" s="205"/>
      <c r="AB20" s="205"/>
      <c r="AC20" s="40"/>
      <c r="AD20" s="40"/>
      <c r="AE20" s="39"/>
      <c r="AF20" s="4"/>
      <c r="AG20" s="291" t="s">
        <v>171</v>
      </c>
      <c r="AH20" s="291"/>
      <c r="AI20" s="291"/>
      <c r="AJ20" s="291"/>
      <c r="AK20" s="291"/>
      <c r="AL20" s="278" t="str">
        <f>IF(入力シート!E15="","",入力シート!E15)</f>
        <v>111-111-1111</v>
      </c>
      <c r="AM20" s="278"/>
      <c r="AN20" s="278"/>
      <c r="AO20" s="278"/>
      <c r="AP20" s="278"/>
      <c r="AQ20" s="278"/>
      <c r="AR20" s="278"/>
      <c r="AS20" s="278"/>
      <c r="AT20" s="278"/>
      <c r="AU20" s="278"/>
      <c r="AV20" s="278"/>
      <c r="AW20" s="291" t="s">
        <v>172</v>
      </c>
      <c r="AX20" s="291"/>
      <c r="AY20" s="291"/>
      <c r="AZ20" s="291"/>
      <c r="BA20" s="291"/>
      <c r="BB20" s="278" t="str">
        <f>IF(入力シート!E18="","",入力シート!E18)</f>
        <v>111-111-1111</v>
      </c>
      <c r="BC20" s="278"/>
      <c r="BD20" s="278"/>
      <c r="BE20" s="278"/>
      <c r="BF20" s="278"/>
      <c r="BG20" s="278"/>
      <c r="BH20" s="278"/>
      <c r="BI20" s="278"/>
      <c r="BJ20" s="278"/>
      <c r="BK20" s="278"/>
      <c r="BL20" s="278"/>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row>
    <row r="21" spans="1:130" ht="13.5" customHeight="1">
      <c r="A21" s="3"/>
      <c r="B21" s="3"/>
      <c r="C21" s="290"/>
      <c r="D21" s="290"/>
      <c r="E21" s="290"/>
      <c r="F21" s="290"/>
      <c r="G21" s="290"/>
      <c r="H21" s="203"/>
      <c r="I21" s="203"/>
      <c r="J21" s="203"/>
      <c r="K21" s="203"/>
      <c r="L21" s="203"/>
      <c r="M21" s="203"/>
      <c r="N21" s="203"/>
      <c r="O21" s="203"/>
      <c r="P21" s="203"/>
      <c r="Q21" s="203"/>
      <c r="R21" s="203"/>
      <c r="S21" s="203"/>
      <c r="T21" s="203"/>
      <c r="U21" s="203"/>
      <c r="V21" s="203"/>
      <c r="W21" s="203"/>
      <c r="X21" s="203"/>
      <c r="Y21" s="203"/>
      <c r="Z21" s="203"/>
      <c r="AA21" s="203"/>
      <c r="AB21" s="203"/>
      <c r="AC21" s="30"/>
      <c r="AD21" s="30"/>
      <c r="AE21" s="30"/>
      <c r="AF21" s="4"/>
      <c r="AG21" s="269"/>
      <c r="AH21" s="269"/>
      <c r="AI21" s="269"/>
      <c r="AJ21" s="269"/>
      <c r="AK21" s="269"/>
      <c r="AL21" s="223"/>
      <c r="AM21" s="223"/>
      <c r="AN21" s="223"/>
      <c r="AO21" s="223"/>
      <c r="AP21" s="223"/>
      <c r="AQ21" s="223"/>
      <c r="AR21" s="223"/>
      <c r="AS21" s="223"/>
      <c r="AT21" s="223"/>
      <c r="AU21" s="223"/>
      <c r="AV21" s="223"/>
      <c r="AW21" s="269"/>
      <c r="AX21" s="269"/>
      <c r="AY21" s="269"/>
      <c r="AZ21" s="269"/>
      <c r="BA21" s="269"/>
      <c r="BB21" s="223"/>
      <c r="BC21" s="223"/>
      <c r="BD21" s="223"/>
      <c r="BE21" s="223"/>
      <c r="BF21" s="223"/>
      <c r="BG21" s="223"/>
      <c r="BH21" s="223"/>
      <c r="BI21" s="223"/>
      <c r="BJ21" s="223"/>
      <c r="BK21" s="223"/>
      <c r="BL21" s="22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row>
    <row r="22" spans="1:130" ht="13.5" customHeight="1">
      <c r="A22" s="3"/>
      <c r="B22" s="3"/>
      <c r="C22" s="59"/>
      <c r="D22" s="59"/>
      <c r="E22" s="59"/>
      <c r="F22" s="59"/>
      <c r="G22" s="59"/>
      <c r="H22" s="58"/>
      <c r="I22" s="58"/>
      <c r="J22" s="58"/>
      <c r="K22" s="58"/>
      <c r="L22" s="58"/>
      <c r="M22" s="58"/>
      <c r="N22" s="58"/>
      <c r="O22" s="58"/>
      <c r="P22" s="58"/>
      <c r="Q22" s="58"/>
      <c r="R22" s="58"/>
      <c r="S22" s="58"/>
      <c r="T22" s="58"/>
      <c r="U22" s="58"/>
      <c r="V22" s="58"/>
      <c r="W22" s="58"/>
      <c r="X22" s="58"/>
      <c r="Y22" s="58"/>
      <c r="Z22" s="58"/>
      <c r="AA22" s="58"/>
      <c r="AB22" s="58"/>
      <c r="AC22" s="4"/>
      <c r="AD22" s="4"/>
      <c r="AE22" s="4"/>
      <c r="AF22" s="4"/>
      <c r="AG22" s="268" t="s">
        <v>170</v>
      </c>
      <c r="AH22" s="268"/>
      <c r="AI22" s="268"/>
      <c r="AJ22" s="268"/>
      <c r="AK22" s="268"/>
      <c r="AL22" s="278" t="str">
        <f>IF(入力シート!E21="","",入力シート!E21)</f>
        <v>田中　良幸</v>
      </c>
      <c r="AM22" s="278"/>
      <c r="AN22" s="278"/>
      <c r="AO22" s="278"/>
      <c r="AP22" s="278"/>
      <c r="AQ22" s="278"/>
      <c r="AR22" s="278"/>
      <c r="AS22" s="278"/>
      <c r="AT22" s="278"/>
      <c r="AU22" s="278"/>
      <c r="AV22" s="278"/>
      <c r="AW22" s="270" t="s">
        <v>222</v>
      </c>
      <c r="AX22" s="270"/>
      <c r="AY22" s="270"/>
      <c r="AZ22" s="270"/>
      <c r="BA22" s="270"/>
      <c r="BB22" s="353" t="str">
        <f>IF(入力シート!E24="","",入力シート!E24)</f>
        <v>T1-1111-1111-1111</v>
      </c>
      <c r="BC22" s="353"/>
      <c r="BD22" s="353"/>
      <c r="BE22" s="353"/>
      <c r="BF22" s="353"/>
      <c r="BG22" s="353"/>
      <c r="BH22" s="353"/>
      <c r="BI22" s="353"/>
      <c r="BJ22" s="353"/>
      <c r="BK22" s="353"/>
      <c r="BL22" s="35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row>
    <row r="23" spans="1:130" ht="13.5" customHeight="1">
      <c r="A23" s="3"/>
      <c r="B23" s="3"/>
      <c r="C23" s="272" t="s">
        <v>77</v>
      </c>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4"/>
      <c r="AG23" s="269"/>
      <c r="AH23" s="269"/>
      <c r="AI23" s="269"/>
      <c r="AJ23" s="269"/>
      <c r="AK23" s="269"/>
      <c r="AL23" s="223"/>
      <c r="AM23" s="223"/>
      <c r="AN23" s="223"/>
      <c r="AO23" s="223"/>
      <c r="AP23" s="223"/>
      <c r="AQ23" s="223"/>
      <c r="AR23" s="223"/>
      <c r="AS23" s="223"/>
      <c r="AT23" s="223"/>
      <c r="AU23" s="223"/>
      <c r="AV23" s="223"/>
      <c r="AW23" s="271"/>
      <c r="AX23" s="271"/>
      <c r="AY23" s="271"/>
      <c r="AZ23" s="271"/>
      <c r="BA23" s="271"/>
      <c r="BB23" s="223"/>
      <c r="BC23" s="223"/>
      <c r="BD23" s="223"/>
      <c r="BE23" s="223"/>
      <c r="BF23" s="223"/>
      <c r="BG23" s="223"/>
      <c r="BH23" s="223"/>
      <c r="BI23" s="223"/>
      <c r="BJ23" s="223"/>
      <c r="BK23" s="223"/>
      <c r="BL23" s="22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row>
    <row r="24" spans="1:130" ht="13.5" customHeight="1">
      <c r="A24" s="3"/>
      <c r="B24" s="3"/>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4"/>
      <c r="AG24" s="268" t="s">
        <v>23</v>
      </c>
      <c r="AH24" s="268"/>
      <c r="AI24" s="268"/>
      <c r="AJ24" s="268"/>
      <c r="AK24" s="268"/>
      <c r="AL24" s="278" t="str">
        <f>IF(入力シート!H27="","",入力シート!H27)</f>
        <v>○○銀行</v>
      </c>
      <c r="AM24" s="278"/>
      <c r="AN24" s="278"/>
      <c r="AO24" s="278"/>
      <c r="AP24" s="278"/>
      <c r="AQ24" s="278"/>
      <c r="AR24" s="278"/>
      <c r="AS24" s="278"/>
      <c r="AT24" s="278"/>
      <c r="AU24" s="278"/>
      <c r="AV24" s="278"/>
      <c r="AW24" s="268" t="s">
        <v>173</v>
      </c>
      <c r="AX24" s="268"/>
      <c r="AY24" s="268"/>
      <c r="AZ24" s="268"/>
      <c r="BA24" s="268"/>
      <c r="BB24" s="222" t="str">
        <f>IF(入力シート!H28="","",入力シート!H28)</f>
        <v>○○支店</v>
      </c>
      <c r="BC24" s="222"/>
      <c r="BD24" s="222"/>
      <c r="BE24" s="222"/>
      <c r="BF24" s="222"/>
      <c r="BG24" s="222"/>
      <c r="BH24" s="222"/>
      <c r="BI24" s="222"/>
      <c r="BJ24" s="222"/>
      <c r="BK24" s="222"/>
      <c r="BL24" s="222"/>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row>
    <row r="25" spans="1:130" ht="13.5" customHeight="1">
      <c r="A25" s="3"/>
      <c r="B25" s="3"/>
      <c r="C25" s="63"/>
      <c r="D25" s="63"/>
      <c r="E25" s="63"/>
      <c r="F25" s="63"/>
      <c r="G25" s="63"/>
      <c r="H25" s="63"/>
      <c r="I25" s="63"/>
      <c r="J25" s="63"/>
      <c r="K25" s="302" t="s">
        <v>29</v>
      </c>
      <c r="L25" s="302"/>
      <c r="M25" s="302"/>
      <c r="N25" s="272" t="s">
        <v>78</v>
      </c>
      <c r="O25" s="272">
        <f>COUNT(DB197:DF216)</f>
        <v>1</v>
      </c>
      <c r="P25" s="272"/>
      <c r="Q25" s="272"/>
      <c r="R25" s="272" t="s">
        <v>27</v>
      </c>
      <c r="S25" s="272" t="s">
        <v>30</v>
      </c>
      <c r="T25" s="272"/>
      <c r="U25" s="272"/>
      <c r="V25" s="63"/>
      <c r="W25" s="63"/>
      <c r="X25" s="63"/>
      <c r="Y25" s="63"/>
      <c r="Z25" s="63"/>
      <c r="AA25" s="63"/>
      <c r="AB25" s="63"/>
      <c r="AC25" s="63"/>
      <c r="AD25" s="3"/>
      <c r="AE25" s="4"/>
      <c r="AF25" s="4"/>
      <c r="AG25" s="269"/>
      <c r="AH25" s="269"/>
      <c r="AI25" s="269"/>
      <c r="AJ25" s="269"/>
      <c r="AK25" s="269"/>
      <c r="AL25" s="223"/>
      <c r="AM25" s="223"/>
      <c r="AN25" s="223"/>
      <c r="AO25" s="223"/>
      <c r="AP25" s="223"/>
      <c r="AQ25" s="223"/>
      <c r="AR25" s="223"/>
      <c r="AS25" s="223"/>
      <c r="AT25" s="223"/>
      <c r="AU25" s="223"/>
      <c r="AV25" s="223"/>
      <c r="AW25" s="269"/>
      <c r="AX25" s="269"/>
      <c r="AY25" s="269"/>
      <c r="AZ25" s="269"/>
      <c r="BA25" s="269"/>
      <c r="BB25" s="223"/>
      <c r="BC25" s="223"/>
      <c r="BD25" s="223"/>
      <c r="BE25" s="223"/>
      <c r="BF25" s="223"/>
      <c r="BG25" s="223"/>
      <c r="BH25" s="223"/>
      <c r="BI25" s="223"/>
      <c r="BJ25" s="223"/>
      <c r="BK25" s="223"/>
      <c r="BL25" s="22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row>
    <row r="26" spans="1:130" ht="13.5" customHeight="1">
      <c r="A26" s="3"/>
      <c r="B26" s="3"/>
      <c r="C26" s="3"/>
      <c r="D26" s="3"/>
      <c r="E26" s="3"/>
      <c r="F26" s="3"/>
      <c r="G26" s="3"/>
      <c r="H26" s="11"/>
      <c r="I26" s="12"/>
      <c r="J26" s="3"/>
      <c r="K26" s="302"/>
      <c r="L26" s="302"/>
      <c r="M26" s="302"/>
      <c r="N26" s="272"/>
      <c r="O26" s="272"/>
      <c r="P26" s="272"/>
      <c r="Q26" s="272"/>
      <c r="R26" s="272"/>
      <c r="S26" s="272"/>
      <c r="T26" s="272"/>
      <c r="U26" s="272"/>
      <c r="V26" s="3"/>
      <c r="W26" s="12"/>
      <c r="X26" s="12"/>
      <c r="Y26" s="12"/>
      <c r="Z26" s="12"/>
      <c r="AA26" s="3"/>
      <c r="AB26" s="3"/>
      <c r="AC26" s="3"/>
      <c r="AD26" s="3"/>
      <c r="AE26" s="4"/>
      <c r="AF26" s="4"/>
      <c r="AG26" s="268" t="s">
        <v>24</v>
      </c>
      <c r="AH26" s="268"/>
      <c r="AI26" s="268"/>
      <c r="AJ26" s="268"/>
      <c r="AK26" s="268"/>
      <c r="AL26" s="222" t="str">
        <f>IF(入力シート!H29="","",入力シート!H29)</f>
        <v>普通</v>
      </c>
      <c r="AM26" s="222"/>
      <c r="AN26" s="222"/>
      <c r="AO26" s="222"/>
      <c r="AP26" s="222"/>
      <c r="AQ26" s="222"/>
      <c r="AR26" s="222"/>
      <c r="AS26" s="80"/>
      <c r="AT26" s="80"/>
      <c r="AU26" s="80"/>
      <c r="AV26" s="80"/>
      <c r="AW26" s="270" t="s">
        <v>169</v>
      </c>
      <c r="AX26" s="270"/>
      <c r="AY26" s="270"/>
      <c r="AZ26" s="270"/>
      <c r="BA26" s="270"/>
      <c r="BB26" s="222" t="str">
        <f>IF(入力シート!N29="","",入力シート!N29)</f>
        <v>0000000</v>
      </c>
      <c r="BC26" s="222"/>
      <c r="BD26" s="222"/>
      <c r="BE26" s="222"/>
      <c r="BF26" s="222"/>
      <c r="BG26" s="222"/>
      <c r="BH26" s="222"/>
      <c r="BI26" s="222"/>
      <c r="BJ26" s="222"/>
      <c r="BK26" s="222"/>
      <c r="BL26" s="222"/>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row>
    <row r="27" spans="1:130" ht="13.5" customHeight="1">
      <c r="A27" s="3"/>
      <c r="B27" s="3"/>
      <c r="C27" s="3"/>
      <c r="D27" s="3"/>
      <c r="E27" s="3"/>
      <c r="F27" s="3"/>
      <c r="G27" s="3"/>
      <c r="H27" s="11"/>
      <c r="I27" s="12"/>
      <c r="J27" s="3"/>
      <c r="K27" s="62"/>
      <c r="L27" s="62"/>
      <c r="M27" s="62"/>
      <c r="N27" s="11"/>
      <c r="O27" s="11"/>
      <c r="P27" s="11"/>
      <c r="Q27" s="11"/>
      <c r="R27" s="11"/>
      <c r="S27" s="64"/>
      <c r="T27" s="64"/>
      <c r="U27" s="64"/>
      <c r="V27" s="3"/>
      <c r="W27" s="12"/>
      <c r="X27" s="12"/>
      <c r="Y27" s="12"/>
      <c r="Z27" s="12"/>
      <c r="AA27" s="3"/>
      <c r="AB27" s="3"/>
      <c r="AC27" s="3"/>
      <c r="AD27" s="3"/>
      <c r="AE27" s="4"/>
      <c r="AF27" s="4"/>
      <c r="AG27" s="269"/>
      <c r="AH27" s="269"/>
      <c r="AI27" s="269"/>
      <c r="AJ27" s="269"/>
      <c r="AK27" s="269"/>
      <c r="AL27" s="223"/>
      <c r="AM27" s="223"/>
      <c r="AN27" s="223"/>
      <c r="AO27" s="223"/>
      <c r="AP27" s="223"/>
      <c r="AQ27" s="223"/>
      <c r="AR27" s="223"/>
      <c r="AS27" s="81"/>
      <c r="AT27" s="81"/>
      <c r="AU27" s="81"/>
      <c r="AV27" s="81"/>
      <c r="AW27" s="271"/>
      <c r="AX27" s="271"/>
      <c r="AY27" s="271"/>
      <c r="AZ27" s="271"/>
      <c r="BA27" s="271"/>
      <c r="BB27" s="223"/>
      <c r="BC27" s="223"/>
      <c r="BD27" s="223"/>
      <c r="BE27" s="223"/>
      <c r="BF27" s="223"/>
      <c r="BG27" s="223"/>
      <c r="BH27" s="223"/>
      <c r="BI27" s="223"/>
      <c r="BJ27" s="223"/>
      <c r="BK27" s="223"/>
      <c r="BL27" s="22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row>
    <row r="28" spans="1:130" ht="13.5" customHeight="1">
      <c r="A28" s="3"/>
      <c r="B28" s="3"/>
      <c r="C28" s="285" t="s">
        <v>32</v>
      </c>
      <c r="D28" s="285"/>
      <c r="E28" s="285"/>
      <c r="F28" s="285"/>
      <c r="G28" s="285"/>
      <c r="H28" s="285"/>
      <c r="I28" s="285"/>
      <c r="J28" s="285"/>
      <c r="K28" s="285"/>
      <c r="L28" s="285"/>
      <c r="M28" s="285"/>
      <c r="N28" s="285"/>
      <c r="O28" s="344">
        <f>IF(AX41="","",AX41)</f>
        <v>9818600</v>
      </c>
      <c r="P28" s="344"/>
      <c r="Q28" s="344"/>
      <c r="R28" s="344"/>
      <c r="S28" s="344"/>
      <c r="T28" s="344"/>
      <c r="U28" s="344"/>
      <c r="V28" s="344"/>
      <c r="W28" s="344"/>
      <c r="X28" s="344"/>
      <c r="Y28" s="344"/>
      <c r="Z28" s="344"/>
      <c r="AA28" s="344"/>
      <c r="AB28" s="344"/>
      <c r="AC28" s="344"/>
      <c r="AD28" s="3"/>
      <c r="AE28" s="3"/>
      <c r="AF28" s="3"/>
      <c r="AG28" s="268" t="s">
        <v>25</v>
      </c>
      <c r="AH28" s="268"/>
      <c r="AI28" s="268"/>
      <c r="AJ28" s="268"/>
      <c r="AK28" s="268"/>
      <c r="AL28" s="160" t="str">
        <f>IF(入力シート!H30="","",入力シート!H30)</f>
        <v>カブシキガイシャ●●コウギョウ</v>
      </c>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row>
    <row r="29" spans="1:130" ht="13.5" customHeight="1">
      <c r="A29" s="3"/>
      <c r="B29" s="3"/>
      <c r="C29" s="285"/>
      <c r="D29" s="285"/>
      <c r="E29" s="285"/>
      <c r="F29" s="285"/>
      <c r="G29" s="285"/>
      <c r="H29" s="285"/>
      <c r="I29" s="285"/>
      <c r="J29" s="285"/>
      <c r="K29" s="285"/>
      <c r="L29" s="285"/>
      <c r="M29" s="285"/>
      <c r="N29" s="285"/>
      <c r="O29" s="344"/>
      <c r="P29" s="344"/>
      <c r="Q29" s="344"/>
      <c r="R29" s="344"/>
      <c r="S29" s="344"/>
      <c r="T29" s="344"/>
      <c r="U29" s="344"/>
      <c r="V29" s="344"/>
      <c r="W29" s="344"/>
      <c r="X29" s="344"/>
      <c r="Y29" s="344"/>
      <c r="Z29" s="344"/>
      <c r="AA29" s="344"/>
      <c r="AB29" s="344"/>
      <c r="AC29" s="344"/>
      <c r="AD29" s="3"/>
      <c r="AE29" s="3"/>
      <c r="AF29" s="3"/>
      <c r="AG29" s="269"/>
      <c r="AH29" s="269"/>
      <c r="AI29" s="269"/>
      <c r="AJ29" s="269"/>
      <c r="AK29" s="269"/>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row>
    <row r="30" spans="1:130" ht="13.5" customHeight="1">
      <c r="A30" s="3"/>
      <c r="B30" s="3"/>
      <c r="C30" s="285"/>
      <c r="D30" s="285"/>
      <c r="E30" s="285"/>
      <c r="F30" s="285"/>
      <c r="G30" s="285"/>
      <c r="H30" s="285"/>
      <c r="I30" s="285"/>
      <c r="J30" s="285"/>
      <c r="K30" s="285"/>
      <c r="L30" s="285"/>
      <c r="M30" s="285"/>
      <c r="N30" s="285"/>
      <c r="O30" s="344"/>
      <c r="P30" s="344"/>
      <c r="Q30" s="344"/>
      <c r="R30" s="344"/>
      <c r="S30" s="344"/>
      <c r="T30" s="344"/>
      <c r="U30" s="344"/>
      <c r="V30" s="344"/>
      <c r="W30" s="344"/>
      <c r="X30" s="344"/>
      <c r="Y30" s="344"/>
      <c r="Z30" s="344"/>
      <c r="AA30" s="344"/>
      <c r="AB30" s="344"/>
      <c r="AC30" s="344"/>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row>
    <row r="31" spans="1:130" ht="13.5" customHeight="1">
      <c r="A31" s="3"/>
      <c r="B31" s="3"/>
      <c r="C31" s="235" t="s">
        <v>33</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7"/>
      <c r="AD31" s="233" t="s">
        <v>34</v>
      </c>
      <c r="AE31" s="234"/>
      <c r="AF31" s="231" t="s">
        <v>35</v>
      </c>
      <c r="AG31" s="231"/>
      <c r="AH31" s="231"/>
      <c r="AI31" s="231"/>
      <c r="AJ31" s="231"/>
      <c r="AK31" s="231"/>
      <c r="AL31" s="231"/>
      <c r="AM31" s="231"/>
      <c r="AN31" s="231" t="s">
        <v>36</v>
      </c>
      <c r="AO31" s="231"/>
      <c r="AP31" s="231"/>
      <c r="AQ31" s="231"/>
      <c r="AR31" s="231"/>
      <c r="AS31" s="231"/>
      <c r="AT31" s="231"/>
      <c r="AU31" s="231"/>
      <c r="AV31" s="231"/>
      <c r="AW31" s="231"/>
      <c r="AX31" s="286">
        <f>SUM(DL217)</f>
        <v>1774000</v>
      </c>
      <c r="AY31" s="286"/>
      <c r="AZ31" s="286"/>
      <c r="BA31" s="286"/>
      <c r="BB31" s="286"/>
      <c r="BC31" s="286"/>
      <c r="BD31" s="286"/>
      <c r="BE31" s="286"/>
      <c r="BF31" s="286"/>
      <c r="BG31" s="286"/>
      <c r="BH31" s="286"/>
      <c r="BI31" s="286"/>
      <c r="BJ31" s="286"/>
      <c r="BK31" s="286"/>
      <c r="BL31" s="287"/>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row>
    <row r="32" spans="1:130" ht="13.5" customHeight="1">
      <c r="A32" s="3"/>
      <c r="B32" s="3"/>
      <c r="C32" s="238"/>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40"/>
      <c r="AD32" s="193"/>
      <c r="AE32" s="194"/>
      <c r="AF32" s="230"/>
      <c r="AG32" s="230"/>
      <c r="AH32" s="230"/>
      <c r="AI32" s="230"/>
      <c r="AJ32" s="230"/>
      <c r="AK32" s="230"/>
      <c r="AL32" s="230"/>
      <c r="AM32" s="230"/>
      <c r="AN32" s="230"/>
      <c r="AO32" s="230"/>
      <c r="AP32" s="230"/>
      <c r="AQ32" s="230"/>
      <c r="AR32" s="230"/>
      <c r="AS32" s="230"/>
      <c r="AT32" s="230"/>
      <c r="AU32" s="230"/>
      <c r="AV32" s="230"/>
      <c r="AW32" s="230"/>
      <c r="AX32" s="224"/>
      <c r="AY32" s="224"/>
      <c r="AZ32" s="224"/>
      <c r="BA32" s="224"/>
      <c r="BB32" s="224"/>
      <c r="BC32" s="224"/>
      <c r="BD32" s="224"/>
      <c r="BE32" s="224"/>
      <c r="BF32" s="224"/>
      <c r="BG32" s="224"/>
      <c r="BH32" s="224"/>
      <c r="BI32" s="224"/>
      <c r="BJ32" s="224"/>
      <c r="BK32" s="224"/>
      <c r="BL32" s="225"/>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row>
    <row r="33" spans="1:130" ht="13.5" customHeight="1">
      <c r="A33" s="3"/>
      <c r="B33" s="3"/>
      <c r="C33" s="193" t="s">
        <v>37</v>
      </c>
      <c r="D33" s="194"/>
      <c r="E33" s="230" t="s">
        <v>38</v>
      </c>
      <c r="F33" s="230"/>
      <c r="G33" s="230"/>
      <c r="H33" s="230"/>
      <c r="I33" s="230"/>
      <c r="J33" s="230"/>
      <c r="K33" s="230"/>
      <c r="L33" s="230"/>
      <c r="M33" s="230"/>
      <c r="N33" s="230"/>
      <c r="O33" s="265">
        <v>10700000</v>
      </c>
      <c r="P33" s="265"/>
      <c r="Q33" s="265"/>
      <c r="R33" s="265"/>
      <c r="S33" s="265"/>
      <c r="T33" s="265"/>
      <c r="U33" s="265"/>
      <c r="V33" s="265"/>
      <c r="W33" s="265"/>
      <c r="X33" s="265"/>
      <c r="Y33" s="265"/>
      <c r="Z33" s="265"/>
      <c r="AA33" s="265"/>
      <c r="AB33" s="265"/>
      <c r="AC33" s="289"/>
      <c r="AD33" s="193" t="s">
        <v>20</v>
      </c>
      <c r="AE33" s="194"/>
      <c r="AF33" s="230"/>
      <c r="AG33" s="230"/>
      <c r="AH33" s="230"/>
      <c r="AI33" s="230"/>
      <c r="AJ33" s="230"/>
      <c r="AK33" s="230"/>
      <c r="AL33" s="230"/>
      <c r="AM33" s="241"/>
      <c r="AN33" s="275" t="s">
        <v>39</v>
      </c>
      <c r="AO33" s="276"/>
      <c r="AP33" s="276"/>
      <c r="AQ33" s="276"/>
      <c r="AR33" s="276"/>
      <c r="AS33" s="276"/>
      <c r="AT33" s="276"/>
      <c r="AU33" s="276"/>
      <c r="AV33" s="276"/>
      <c r="AW33" s="277"/>
      <c r="AX33" s="228">
        <f>IF(AX31=0,0,IF(入力シート!$E$46="切捨",ROUNDDOWN(AX31*入力シート!$E$44,0),IF(入力シート!$E$46="切上",ROUNDUP(AX31*入力シート!$E$44,0),IF(入力シート!$E$46="四捨五入",ROUND(AX31*入力シート!$E$44,0)))))</f>
        <v>177400</v>
      </c>
      <c r="AY33" s="224"/>
      <c r="AZ33" s="224"/>
      <c r="BA33" s="224"/>
      <c r="BB33" s="224"/>
      <c r="BC33" s="224"/>
      <c r="BD33" s="224"/>
      <c r="BE33" s="224"/>
      <c r="BF33" s="224"/>
      <c r="BG33" s="224"/>
      <c r="BH33" s="224"/>
      <c r="BI33" s="224"/>
      <c r="BJ33" s="224"/>
      <c r="BK33" s="224"/>
      <c r="BL33" s="225"/>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row>
    <row r="34" spans="1:130" ht="13.5" customHeight="1">
      <c r="A34" s="3"/>
      <c r="B34" s="3"/>
      <c r="C34" s="193"/>
      <c r="D34" s="194"/>
      <c r="E34" s="230"/>
      <c r="F34" s="230"/>
      <c r="G34" s="230"/>
      <c r="H34" s="230"/>
      <c r="I34" s="230"/>
      <c r="J34" s="230"/>
      <c r="K34" s="230"/>
      <c r="L34" s="230"/>
      <c r="M34" s="230"/>
      <c r="N34" s="230"/>
      <c r="O34" s="265"/>
      <c r="P34" s="265"/>
      <c r="Q34" s="265"/>
      <c r="R34" s="265"/>
      <c r="S34" s="265"/>
      <c r="T34" s="265"/>
      <c r="U34" s="265"/>
      <c r="V34" s="265"/>
      <c r="W34" s="265"/>
      <c r="X34" s="265"/>
      <c r="Y34" s="265"/>
      <c r="Z34" s="265"/>
      <c r="AA34" s="265"/>
      <c r="AB34" s="265"/>
      <c r="AC34" s="289"/>
      <c r="AD34" s="193"/>
      <c r="AE34" s="194"/>
      <c r="AF34" s="230"/>
      <c r="AG34" s="230"/>
      <c r="AH34" s="230"/>
      <c r="AI34" s="230"/>
      <c r="AJ34" s="230"/>
      <c r="AK34" s="230"/>
      <c r="AL34" s="230"/>
      <c r="AM34" s="241"/>
      <c r="AN34" s="264" t="s">
        <v>34</v>
      </c>
      <c r="AO34" s="262"/>
      <c r="AP34" s="262" t="s">
        <v>40</v>
      </c>
      <c r="AQ34" s="262"/>
      <c r="AR34" s="32" t="s">
        <v>26</v>
      </c>
      <c r="AS34" s="262">
        <f>IF(入力シート!E44="","",入力シート!E44*100)</f>
        <v>10</v>
      </c>
      <c r="AT34" s="262"/>
      <c r="AU34" s="32" t="s">
        <v>27</v>
      </c>
      <c r="AV34" s="262" t="s">
        <v>18</v>
      </c>
      <c r="AW34" s="263"/>
      <c r="AX34" s="228"/>
      <c r="AY34" s="224"/>
      <c r="AZ34" s="224"/>
      <c r="BA34" s="224"/>
      <c r="BB34" s="224"/>
      <c r="BC34" s="224"/>
      <c r="BD34" s="224"/>
      <c r="BE34" s="224"/>
      <c r="BF34" s="224"/>
      <c r="BG34" s="224"/>
      <c r="BH34" s="224"/>
      <c r="BI34" s="224"/>
      <c r="BJ34" s="224"/>
      <c r="BK34" s="224"/>
      <c r="BL34" s="225"/>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row>
    <row r="35" spans="1:130" ht="13.5" customHeight="1">
      <c r="A35" s="3"/>
      <c r="B35" s="3"/>
      <c r="C35" s="193" t="s">
        <v>41</v>
      </c>
      <c r="D35" s="253"/>
      <c r="E35" s="275" t="s">
        <v>42</v>
      </c>
      <c r="F35" s="276"/>
      <c r="G35" s="276"/>
      <c r="H35" s="276"/>
      <c r="I35" s="276"/>
      <c r="J35" s="276"/>
      <c r="K35" s="276"/>
      <c r="L35" s="276"/>
      <c r="M35" s="276"/>
      <c r="N35" s="277"/>
      <c r="O35" s="228">
        <f>IF(O33=0,0,IF(入力シート!$E$46="切捨",ROUNDDOWN(O33*入力シート!$E$44,0),IF(入力シート!$E$46="切上",ROUNDUP(O33*入力シート!$E$44,0),IF(入力シート!$E$46="四捨五入",ROUND(O33*入力シート!$E$44,0)))))</f>
        <v>1070000</v>
      </c>
      <c r="P35" s="224"/>
      <c r="Q35" s="224"/>
      <c r="R35" s="224"/>
      <c r="S35" s="224"/>
      <c r="T35" s="224"/>
      <c r="U35" s="224"/>
      <c r="V35" s="224"/>
      <c r="W35" s="224"/>
      <c r="X35" s="224"/>
      <c r="Y35" s="224"/>
      <c r="Z35" s="224"/>
      <c r="AA35" s="224"/>
      <c r="AB35" s="224"/>
      <c r="AC35" s="225"/>
      <c r="AD35" s="193" t="s">
        <v>43</v>
      </c>
      <c r="AE35" s="194"/>
      <c r="AF35" s="230"/>
      <c r="AG35" s="230"/>
      <c r="AH35" s="230"/>
      <c r="AI35" s="230"/>
      <c r="AJ35" s="230"/>
      <c r="AK35" s="230"/>
      <c r="AL35" s="230"/>
      <c r="AM35" s="230"/>
      <c r="AN35" s="184" t="s">
        <v>44</v>
      </c>
      <c r="AO35" s="184"/>
      <c r="AP35" s="184"/>
      <c r="AQ35" s="184"/>
      <c r="AR35" s="184"/>
      <c r="AS35" s="184"/>
      <c r="AT35" s="184"/>
      <c r="AU35" s="184"/>
      <c r="AV35" s="184"/>
      <c r="AW35" s="184"/>
      <c r="AX35" s="224">
        <f>SUM(AX31:BL34)</f>
        <v>1951400</v>
      </c>
      <c r="AY35" s="224"/>
      <c r="AZ35" s="224"/>
      <c r="BA35" s="224"/>
      <c r="BB35" s="224"/>
      <c r="BC35" s="224"/>
      <c r="BD35" s="224"/>
      <c r="BE35" s="224"/>
      <c r="BF35" s="224"/>
      <c r="BG35" s="224"/>
      <c r="BH35" s="224"/>
      <c r="BI35" s="224"/>
      <c r="BJ35" s="224"/>
      <c r="BK35" s="224"/>
      <c r="BL35" s="225"/>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row>
    <row r="36" spans="1:130" ht="13.5" customHeight="1" thickBot="1">
      <c r="A36" s="3"/>
      <c r="B36" s="3"/>
      <c r="C36" s="193"/>
      <c r="D36" s="253"/>
      <c r="E36" s="264" t="s">
        <v>37</v>
      </c>
      <c r="F36" s="262"/>
      <c r="G36" s="262" t="s">
        <v>40</v>
      </c>
      <c r="H36" s="262"/>
      <c r="I36" s="14" t="s">
        <v>26</v>
      </c>
      <c r="J36" s="262">
        <f>IF(入力シート!E44="","",入力シート!E44*100)</f>
        <v>10</v>
      </c>
      <c r="K36" s="262"/>
      <c r="L36" s="14" t="s">
        <v>27</v>
      </c>
      <c r="M36" s="262" t="s">
        <v>18</v>
      </c>
      <c r="N36" s="263"/>
      <c r="O36" s="228"/>
      <c r="P36" s="224"/>
      <c r="Q36" s="224"/>
      <c r="R36" s="224"/>
      <c r="S36" s="224"/>
      <c r="T36" s="224"/>
      <c r="U36" s="224"/>
      <c r="V36" s="224"/>
      <c r="W36" s="224"/>
      <c r="X36" s="224"/>
      <c r="Y36" s="224"/>
      <c r="Z36" s="224"/>
      <c r="AA36" s="224"/>
      <c r="AB36" s="224"/>
      <c r="AC36" s="225"/>
      <c r="AD36" s="347"/>
      <c r="AE36" s="348"/>
      <c r="AF36" s="288"/>
      <c r="AG36" s="288"/>
      <c r="AH36" s="288"/>
      <c r="AI36" s="288"/>
      <c r="AJ36" s="288"/>
      <c r="AK36" s="288"/>
      <c r="AL36" s="288"/>
      <c r="AM36" s="288"/>
      <c r="AN36" s="349"/>
      <c r="AO36" s="349"/>
      <c r="AP36" s="349"/>
      <c r="AQ36" s="349"/>
      <c r="AR36" s="349"/>
      <c r="AS36" s="349"/>
      <c r="AT36" s="349"/>
      <c r="AU36" s="349"/>
      <c r="AV36" s="349"/>
      <c r="AW36" s="349"/>
      <c r="AX36" s="345"/>
      <c r="AY36" s="345"/>
      <c r="AZ36" s="345"/>
      <c r="BA36" s="345"/>
      <c r="BB36" s="345"/>
      <c r="BC36" s="345"/>
      <c r="BD36" s="345"/>
      <c r="BE36" s="345"/>
      <c r="BF36" s="345"/>
      <c r="BG36" s="345"/>
      <c r="BH36" s="345"/>
      <c r="BI36" s="345"/>
      <c r="BJ36" s="345"/>
      <c r="BK36" s="345"/>
      <c r="BL36" s="346"/>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row>
    <row r="37" spans="1:130" ht="13.5" customHeight="1" thickTop="1">
      <c r="A37" s="3"/>
      <c r="B37" s="3"/>
      <c r="C37" s="193" t="s">
        <v>45</v>
      </c>
      <c r="D37" s="194"/>
      <c r="E37" s="184" t="s">
        <v>46</v>
      </c>
      <c r="F37" s="184"/>
      <c r="G37" s="184"/>
      <c r="H37" s="184"/>
      <c r="I37" s="184"/>
      <c r="J37" s="184"/>
      <c r="K37" s="184"/>
      <c r="L37" s="184"/>
      <c r="M37" s="184"/>
      <c r="N37" s="184"/>
      <c r="O37" s="224">
        <f>SUM(O33:AC36)</f>
        <v>11770000</v>
      </c>
      <c r="P37" s="224"/>
      <c r="Q37" s="224"/>
      <c r="R37" s="224"/>
      <c r="S37" s="224"/>
      <c r="T37" s="224"/>
      <c r="U37" s="224"/>
      <c r="V37" s="224"/>
      <c r="W37" s="224"/>
      <c r="X37" s="224"/>
      <c r="Y37" s="224"/>
      <c r="Z37" s="224"/>
      <c r="AA37" s="224"/>
      <c r="AB37" s="224"/>
      <c r="AC37" s="283"/>
      <c r="AD37" s="281" t="s">
        <v>47</v>
      </c>
      <c r="AE37" s="282"/>
      <c r="AF37" s="229" t="s">
        <v>48</v>
      </c>
      <c r="AG37" s="229"/>
      <c r="AH37" s="229"/>
      <c r="AI37" s="229"/>
      <c r="AJ37" s="229"/>
      <c r="AK37" s="229"/>
      <c r="AL37" s="229"/>
      <c r="AM37" s="229"/>
      <c r="AN37" s="229" t="s">
        <v>36</v>
      </c>
      <c r="AO37" s="229"/>
      <c r="AP37" s="229"/>
      <c r="AQ37" s="229"/>
      <c r="AR37" s="229"/>
      <c r="AS37" s="229"/>
      <c r="AT37" s="229"/>
      <c r="AU37" s="229"/>
      <c r="AV37" s="229"/>
      <c r="AW37" s="229"/>
      <c r="AX37" s="358">
        <f>SUM(DV217)</f>
        <v>8926000</v>
      </c>
      <c r="AY37" s="358"/>
      <c r="AZ37" s="358"/>
      <c r="BA37" s="358"/>
      <c r="BB37" s="358"/>
      <c r="BC37" s="358"/>
      <c r="BD37" s="358"/>
      <c r="BE37" s="358"/>
      <c r="BF37" s="358"/>
      <c r="BG37" s="358"/>
      <c r="BH37" s="358"/>
      <c r="BI37" s="358"/>
      <c r="BJ37" s="358"/>
      <c r="BK37" s="358"/>
      <c r="BL37" s="35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row>
    <row r="38" spans="1:130" ht="13.5" customHeight="1">
      <c r="A38" s="3"/>
      <c r="B38" s="3"/>
      <c r="C38" s="195"/>
      <c r="D38" s="196"/>
      <c r="E38" s="185"/>
      <c r="F38" s="185"/>
      <c r="G38" s="185"/>
      <c r="H38" s="185"/>
      <c r="I38" s="185"/>
      <c r="J38" s="185"/>
      <c r="K38" s="185"/>
      <c r="L38" s="185"/>
      <c r="M38" s="185"/>
      <c r="N38" s="185"/>
      <c r="O38" s="226"/>
      <c r="P38" s="226"/>
      <c r="Q38" s="226"/>
      <c r="R38" s="226"/>
      <c r="S38" s="226"/>
      <c r="T38" s="226"/>
      <c r="U38" s="226"/>
      <c r="V38" s="226"/>
      <c r="W38" s="226"/>
      <c r="X38" s="226"/>
      <c r="Y38" s="226"/>
      <c r="Z38" s="226"/>
      <c r="AA38" s="226"/>
      <c r="AB38" s="226"/>
      <c r="AC38" s="284"/>
      <c r="AD38" s="244"/>
      <c r="AE38" s="194"/>
      <c r="AF38" s="230"/>
      <c r="AG38" s="230"/>
      <c r="AH38" s="230"/>
      <c r="AI38" s="230"/>
      <c r="AJ38" s="230"/>
      <c r="AK38" s="230"/>
      <c r="AL38" s="230"/>
      <c r="AM38" s="230"/>
      <c r="AN38" s="230"/>
      <c r="AO38" s="230"/>
      <c r="AP38" s="230"/>
      <c r="AQ38" s="230"/>
      <c r="AR38" s="230"/>
      <c r="AS38" s="230"/>
      <c r="AT38" s="230"/>
      <c r="AU38" s="230"/>
      <c r="AV38" s="230"/>
      <c r="AW38" s="230"/>
      <c r="AX38" s="224"/>
      <c r="AY38" s="224"/>
      <c r="AZ38" s="224"/>
      <c r="BA38" s="224"/>
      <c r="BB38" s="224"/>
      <c r="BC38" s="224"/>
      <c r="BD38" s="224"/>
      <c r="BE38" s="224"/>
      <c r="BF38" s="224"/>
      <c r="BG38" s="224"/>
      <c r="BH38" s="224"/>
      <c r="BI38" s="224"/>
      <c r="BJ38" s="224"/>
      <c r="BK38" s="224"/>
      <c r="BL38" s="267"/>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row>
    <row r="39" spans="1:130" ht="13.5" customHeight="1">
      <c r="A39" s="3"/>
      <c r="B39" s="3"/>
      <c r="C39" s="235" t="s">
        <v>49</v>
      </c>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79"/>
      <c r="AD39" s="244" t="s">
        <v>50</v>
      </c>
      <c r="AE39" s="194"/>
      <c r="AF39" s="230"/>
      <c r="AG39" s="230"/>
      <c r="AH39" s="230"/>
      <c r="AI39" s="230"/>
      <c r="AJ39" s="230"/>
      <c r="AK39" s="230"/>
      <c r="AL39" s="230"/>
      <c r="AM39" s="241"/>
      <c r="AN39" s="275" t="s">
        <v>39</v>
      </c>
      <c r="AO39" s="276"/>
      <c r="AP39" s="276"/>
      <c r="AQ39" s="276"/>
      <c r="AR39" s="276"/>
      <c r="AS39" s="276"/>
      <c r="AT39" s="276"/>
      <c r="AU39" s="276"/>
      <c r="AV39" s="276"/>
      <c r="AW39" s="277"/>
      <c r="AX39" s="224">
        <f>IF(AX37=0,0,IF(入力シート!$E$46="切捨",ROUNDDOWN(AX37*入力シート!$E$44,0),IF(入力シート!$E$46="切上",ROUNDUP(AX37*入力シート!$E$44,0),IF(入力シート!$E$46="四捨五入",ROUND(AX37*入力シート!$E$44,0)))))</f>
        <v>892600</v>
      </c>
      <c r="AY39" s="224"/>
      <c r="AZ39" s="224"/>
      <c r="BA39" s="224"/>
      <c r="BB39" s="224"/>
      <c r="BC39" s="224"/>
      <c r="BD39" s="224"/>
      <c r="BE39" s="224"/>
      <c r="BF39" s="224"/>
      <c r="BG39" s="224"/>
      <c r="BH39" s="224"/>
      <c r="BI39" s="224"/>
      <c r="BJ39" s="224"/>
      <c r="BK39" s="224"/>
      <c r="BL39" s="267"/>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row>
    <row r="40" spans="1:130" ht="13.5" customHeight="1">
      <c r="A40" s="3"/>
      <c r="B40" s="3"/>
      <c r="C40" s="238"/>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80"/>
      <c r="AD40" s="244"/>
      <c r="AE40" s="194"/>
      <c r="AF40" s="230"/>
      <c r="AG40" s="230"/>
      <c r="AH40" s="230"/>
      <c r="AI40" s="230"/>
      <c r="AJ40" s="230"/>
      <c r="AK40" s="230"/>
      <c r="AL40" s="230"/>
      <c r="AM40" s="241"/>
      <c r="AN40" s="264" t="s">
        <v>47</v>
      </c>
      <c r="AO40" s="262"/>
      <c r="AP40" s="262" t="s">
        <v>40</v>
      </c>
      <c r="AQ40" s="262"/>
      <c r="AR40" s="32" t="s">
        <v>26</v>
      </c>
      <c r="AS40" s="262">
        <f>IF(入力シート!E44="","",入力シート!E44*100)</f>
        <v>10</v>
      </c>
      <c r="AT40" s="262"/>
      <c r="AU40" s="32" t="s">
        <v>27</v>
      </c>
      <c r="AV40" s="262" t="s">
        <v>18</v>
      </c>
      <c r="AW40" s="263"/>
      <c r="AX40" s="224"/>
      <c r="AY40" s="224"/>
      <c r="AZ40" s="224"/>
      <c r="BA40" s="224"/>
      <c r="BB40" s="224"/>
      <c r="BC40" s="224"/>
      <c r="BD40" s="224"/>
      <c r="BE40" s="224"/>
      <c r="BF40" s="224"/>
      <c r="BG40" s="224"/>
      <c r="BH40" s="224"/>
      <c r="BI40" s="224"/>
      <c r="BJ40" s="224"/>
      <c r="BK40" s="224"/>
      <c r="BL40" s="267"/>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row>
    <row r="41" spans="1:130" ht="13.5" customHeight="1">
      <c r="A41" s="3"/>
      <c r="B41" s="3"/>
      <c r="C41" s="193" t="s">
        <v>51</v>
      </c>
      <c r="D41" s="194"/>
      <c r="E41" s="230" t="s">
        <v>52</v>
      </c>
      <c r="F41" s="230"/>
      <c r="G41" s="230"/>
      <c r="H41" s="230"/>
      <c r="I41" s="230"/>
      <c r="J41" s="230"/>
      <c r="K41" s="230"/>
      <c r="L41" s="230"/>
      <c r="M41" s="230"/>
      <c r="N41" s="230"/>
      <c r="O41" s="265"/>
      <c r="P41" s="265"/>
      <c r="Q41" s="265"/>
      <c r="R41" s="265"/>
      <c r="S41" s="265"/>
      <c r="T41" s="265"/>
      <c r="U41" s="265"/>
      <c r="V41" s="265"/>
      <c r="W41" s="265"/>
      <c r="X41" s="265"/>
      <c r="Y41" s="265"/>
      <c r="Z41" s="265"/>
      <c r="AA41" s="265"/>
      <c r="AB41" s="265"/>
      <c r="AC41" s="266"/>
      <c r="AD41" s="244" t="s">
        <v>53</v>
      </c>
      <c r="AE41" s="194"/>
      <c r="AF41" s="230"/>
      <c r="AG41" s="230"/>
      <c r="AH41" s="230"/>
      <c r="AI41" s="230"/>
      <c r="AJ41" s="230"/>
      <c r="AK41" s="230"/>
      <c r="AL41" s="230"/>
      <c r="AM41" s="230"/>
      <c r="AN41" s="184" t="s">
        <v>54</v>
      </c>
      <c r="AO41" s="184"/>
      <c r="AP41" s="184"/>
      <c r="AQ41" s="184"/>
      <c r="AR41" s="184"/>
      <c r="AS41" s="184"/>
      <c r="AT41" s="184"/>
      <c r="AU41" s="184"/>
      <c r="AV41" s="184"/>
      <c r="AW41" s="184"/>
      <c r="AX41" s="224">
        <f>SUM(AX37:BL40)</f>
        <v>9818600</v>
      </c>
      <c r="AY41" s="224"/>
      <c r="AZ41" s="224"/>
      <c r="BA41" s="224"/>
      <c r="BB41" s="224"/>
      <c r="BC41" s="224"/>
      <c r="BD41" s="224"/>
      <c r="BE41" s="224"/>
      <c r="BF41" s="224"/>
      <c r="BG41" s="224"/>
      <c r="BH41" s="224"/>
      <c r="BI41" s="224"/>
      <c r="BJ41" s="224"/>
      <c r="BK41" s="224"/>
      <c r="BL41" s="267"/>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row>
    <row r="42" spans="1:130" ht="13.5" customHeight="1" thickBot="1">
      <c r="A42" s="3"/>
      <c r="B42" s="3"/>
      <c r="C42" s="193"/>
      <c r="D42" s="194"/>
      <c r="E42" s="230"/>
      <c r="F42" s="230"/>
      <c r="G42" s="230"/>
      <c r="H42" s="230"/>
      <c r="I42" s="230"/>
      <c r="J42" s="230"/>
      <c r="K42" s="230"/>
      <c r="L42" s="230"/>
      <c r="M42" s="230"/>
      <c r="N42" s="230"/>
      <c r="O42" s="265"/>
      <c r="P42" s="265"/>
      <c r="Q42" s="265"/>
      <c r="R42" s="265"/>
      <c r="S42" s="265"/>
      <c r="T42" s="265"/>
      <c r="U42" s="265"/>
      <c r="V42" s="265"/>
      <c r="W42" s="265"/>
      <c r="X42" s="265"/>
      <c r="Y42" s="265"/>
      <c r="Z42" s="265"/>
      <c r="AA42" s="265"/>
      <c r="AB42" s="265"/>
      <c r="AC42" s="266"/>
      <c r="AD42" s="245"/>
      <c r="AE42" s="246"/>
      <c r="AF42" s="242"/>
      <c r="AG42" s="242"/>
      <c r="AH42" s="242"/>
      <c r="AI42" s="242"/>
      <c r="AJ42" s="242"/>
      <c r="AK42" s="242"/>
      <c r="AL42" s="242"/>
      <c r="AM42" s="242"/>
      <c r="AN42" s="243"/>
      <c r="AO42" s="243"/>
      <c r="AP42" s="243"/>
      <c r="AQ42" s="243"/>
      <c r="AR42" s="243"/>
      <c r="AS42" s="243"/>
      <c r="AT42" s="243"/>
      <c r="AU42" s="243"/>
      <c r="AV42" s="243"/>
      <c r="AW42" s="243"/>
      <c r="AX42" s="356"/>
      <c r="AY42" s="356"/>
      <c r="AZ42" s="356"/>
      <c r="BA42" s="356"/>
      <c r="BB42" s="356"/>
      <c r="BC42" s="356"/>
      <c r="BD42" s="356"/>
      <c r="BE42" s="356"/>
      <c r="BF42" s="356"/>
      <c r="BG42" s="356"/>
      <c r="BH42" s="356"/>
      <c r="BI42" s="356"/>
      <c r="BJ42" s="356"/>
      <c r="BK42" s="356"/>
      <c r="BL42" s="357"/>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row>
    <row r="43" spans="1:130" ht="13.5" customHeight="1" thickTop="1">
      <c r="A43" s="3"/>
      <c r="B43" s="3"/>
      <c r="C43" s="193" t="s">
        <v>55</v>
      </c>
      <c r="D43" s="253"/>
      <c r="E43" s="275" t="s">
        <v>56</v>
      </c>
      <c r="F43" s="276"/>
      <c r="G43" s="276"/>
      <c r="H43" s="276"/>
      <c r="I43" s="276"/>
      <c r="J43" s="276"/>
      <c r="K43" s="276"/>
      <c r="L43" s="276"/>
      <c r="M43" s="276"/>
      <c r="N43" s="277"/>
      <c r="O43" s="228">
        <f>IF(O41=0,0,IF(入力シート!$E$46="切捨",ROUNDDOWN(O41*入力シート!$E$44,0),IF(入力シート!$E$46="切上",ROUNDUP(O41*入力シート!$E$44,0),IF(入力シート!$E$46="四捨五入",ROUND(O41*入力シート!$E$44,0)))))</f>
        <v>0</v>
      </c>
      <c r="P43" s="224"/>
      <c r="Q43" s="224"/>
      <c r="R43" s="224"/>
      <c r="S43" s="224"/>
      <c r="T43" s="224"/>
      <c r="U43" s="224"/>
      <c r="V43" s="224"/>
      <c r="W43" s="224"/>
      <c r="X43" s="224"/>
      <c r="Y43" s="224"/>
      <c r="Z43" s="224"/>
      <c r="AA43" s="224"/>
      <c r="AB43" s="224"/>
      <c r="AC43" s="225"/>
      <c r="AD43" s="260" t="s">
        <v>57</v>
      </c>
      <c r="AE43" s="261"/>
      <c r="AF43" s="360" t="s">
        <v>58</v>
      </c>
      <c r="AG43" s="360"/>
      <c r="AH43" s="360"/>
      <c r="AI43" s="360"/>
      <c r="AJ43" s="360"/>
      <c r="AK43" s="360"/>
      <c r="AL43" s="360"/>
      <c r="AM43" s="360"/>
      <c r="AN43" s="184" t="s">
        <v>59</v>
      </c>
      <c r="AO43" s="184"/>
      <c r="AP43" s="184"/>
      <c r="AQ43" s="184"/>
      <c r="AR43" s="184"/>
      <c r="AS43" s="184"/>
      <c r="AT43" s="184"/>
      <c r="AU43" s="184"/>
      <c r="AV43" s="184"/>
      <c r="AW43" s="184"/>
      <c r="AX43" s="354">
        <f>SUM(AX31,AX37)</f>
        <v>10700000</v>
      </c>
      <c r="AY43" s="354"/>
      <c r="AZ43" s="354"/>
      <c r="BA43" s="354"/>
      <c r="BB43" s="354"/>
      <c r="BC43" s="354"/>
      <c r="BD43" s="354"/>
      <c r="BE43" s="354"/>
      <c r="BF43" s="354"/>
      <c r="BG43" s="354"/>
      <c r="BH43" s="354"/>
      <c r="BI43" s="354"/>
      <c r="BJ43" s="354"/>
      <c r="BK43" s="354"/>
      <c r="BL43" s="355"/>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row>
    <row r="44" spans="1:130" ht="13.5" customHeight="1">
      <c r="A44" s="3"/>
      <c r="B44" s="3"/>
      <c r="C44" s="193"/>
      <c r="D44" s="253"/>
      <c r="E44" s="264" t="s">
        <v>51</v>
      </c>
      <c r="F44" s="262"/>
      <c r="G44" s="262" t="s">
        <v>40</v>
      </c>
      <c r="H44" s="262"/>
      <c r="I44" s="14" t="s">
        <v>26</v>
      </c>
      <c r="J44" s="262">
        <f>IF(入力シート!E44="","",入力シート!E44*100)</f>
        <v>10</v>
      </c>
      <c r="K44" s="262"/>
      <c r="L44" s="14" t="s">
        <v>27</v>
      </c>
      <c r="M44" s="262" t="s">
        <v>18</v>
      </c>
      <c r="N44" s="263"/>
      <c r="O44" s="228"/>
      <c r="P44" s="224"/>
      <c r="Q44" s="224"/>
      <c r="R44" s="224"/>
      <c r="S44" s="224"/>
      <c r="T44" s="224"/>
      <c r="U44" s="224"/>
      <c r="V44" s="224"/>
      <c r="W44" s="224"/>
      <c r="X44" s="224"/>
      <c r="Y44" s="224"/>
      <c r="Z44" s="224"/>
      <c r="AA44" s="224"/>
      <c r="AB44" s="224"/>
      <c r="AC44" s="225"/>
      <c r="AD44" s="193"/>
      <c r="AE44" s="194"/>
      <c r="AF44" s="230"/>
      <c r="AG44" s="230"/>
      <c r="AH44" s="230"/>
      <c r="AI44" s="230"/>
      <c r="AJ44" s="230"/>
      <c r="AK44" s="230"/>
      <c r="AL44" s="230"/>
      <c r="AM44" s="230"/>
      <c r="AN44" s="158"/>
      <c r="AO44" s="158"/>
      <c r="AP44" s="158"/>
      <c r="AQ44" s="158"/>
      <c r="AR44" s="158"/>
      <c r="AS44" s="158"/>
      <c r="AT44" s="158"/>
      <c r="AU44" s="158"/>
      <c r="AV44" s="158"/>
      <c r="AW44" s="158"/>
      <c r="AX44" s="224"/>
      <c r="AY44" s="224"/>
      <c r="AZ44" s="224"/>
      <c r="BA44" s="224"/>
      <c r="BB44" s="224"/>
      <c r="BC44" s="224"/>
      <c r="BD44" s="224"/>
      <c r="BE44" s="224"/>
      <c r="BF44" s="224"/>
      <c r="BG44" s="224"/>
      <c r="BH44" s="224"/>
      <c r="BI44" s="224"/>
      <c r="BJ44" s="224"/>
      <c r="BK44" s="224"/>
      <c r="BL44" s="225"/>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row>
    <row r="45" spans="1:130" ht="13.5" customHeight="1">
      <c r="A45" s="3"/>
      <c r="B45" s="3"/>
      <c r="C45" s="193" t="s">
        <v>60</v>
      </c>
      <c r="D45" s="194"/>
      <c r="E45" s="184" t="s">
        <v>61</v>
      </c>
      <c r="F45" s="184"/>
      <c r="G45" s="184"/>
      <c r="H45" s="184"/>
      <c r="I45" s="184"/>
      <c r="J45" s="184"/>
      <c r="K45" s="184"/>
      <c r="L45" s="184"/>
      <c r="M45" s="184"/>
      <c r="N45" s="184"/>
      <c r="O45" s="224">
        <f>SUM(O41:AC44)</f>
        <v>0</v>
      </c>
      <c r="P45" s="224"/>
      <c r="Q45" s="224"/>
      <c r="R45" s="224"/>
      <c r="S45" s="224"/>
      <c r="T45" s="224"/>
      <c r="U45" s="224"/>
      <c r="V45" s="224"/>
      <c r="W45" s="224"/>
      <c r="X45" s="224"/>
      <c r="Y45" s="224"/>
      <c r="Z45" s="224"/>
      <c r="AA45" s="224"/>
      <c r="AB45" s="224"/>
      <c r="AC45" s="225"/>
      <c r="AD45" s="193" t="s">
        <v>62</v>
      </c>
      <c r="AE45" s="194"/>
      <c r="AF45" s="230"/>
      <c r="AG45" s="230"/>
      <c r="AH45" s="230"/>
      <c r="AI45" s="230"/>
      <c r="AJ45" s="230"/>
      <c r="AK45" s="230"/>
      <c r="AL45" s="230"/>
      <c r="AM45" s="241"/>
      <c r="AN45" s="158" t="s">
        <v>117</v>
      </c>
      <c r="AO45" s="158"/>
      <c r="AP45" s="158"/>
      <c r="AQ45" s="158"/>
      <c r="AR45" s="158"/>
      <c r="AS45" s="158"/>
      <c r="AT45" s="158"/>
      <c r="AU45" s="158"/>
      <c r="AV45" s="158"/>
      <c r="AW45" s="158"/>
      <c r="AX45" s="228">
        <f>IF(AX43=0,0,IF(入力シート!$E$46="切捨",ROUNDDOWN(AX43*入力シート!$E$44,0),IF(入力シート!$E$46="切上",ROUNDUP(AX43*入力シート!$E$44,0),IF(入力シート!$E$46="四捨五入",ROUND(AX43*入力シート!$E$44,0)))))</f>
        <v>1070000</v>
      </c>
      <c r="AY45" s="224"/>
      <c r="AZ45" s="224"/>
      <c r="BA45" s="224"/>
      <c r="BB45" s="224"/>
      <c r="BC45" s="224"/>
      <c r="BD45" s="224"/>
      <c r="BE45" s="224"/>
      <c r="BF45" s="224"/>
      <c r="BG45" s="224"/>
      <c r="BH45" s="224"/>
      <c r="BI45" s="224"/>
      <c r="BJ45" s="224"/>
      <c r="BK45" s="224"/>
      <c r="BL45" s="225"/>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row>
    <row r="46" spans="1:130" ht="13.5" customHeight="1">
      <c r="A46" s="3"/>
      <c r="B46" s="3"/>
      <c r="C46" s="195"/>
      <c r="D46" s="196"/>
      <c r="E46" s="185"/>
      <c r="F46" s="185"/>
      <c r="G46" s="185"/>
      <c r="H46" s="185"/>
      <c r="I46" s="185"/>
      <c r="J46" s="185"/>
      <c r="K46" s="185"/>
      <c r="L46" s="185"/>
      <c r="M46" s="185"/>
      <c r="N46" s="185"/>
      <c r="O46" s="226"/>
      <c r="P46" s="226"/>
      <c r="Q46" s="226"/>
      <c r="R46" s="226"/>
      <c r="S46" s="226"/>
      <c r="T46" s="226"/>
      <c r="U46" s="226"/>
      <c r="V46" s="226"/>
      <c r="W46" s="226"/>
      <c r="X46" s="226"/>
      <c r="Y46" s="226"/>
      <c r="Z46" s="226"/>
      <c r="AA46" s="226"/>
      <c r="AB46" s="226"/>
      <c r="AC46" s="227"/>
      <c r="AD46" s="193"/>
      <c r="AE46" s="194"/>
      <c r="AF46" s="230"/>
      <c r="AG46" s="230"/>
      <c r="AH46" s="230"/>
      <c r="AI46" s="230"/>
      <c r="AJ46" s="230"/>
      <c r="AK46" s="230"/>
      <c r="AL46" s="230"/>
      <c r="AM46" s="241"/>
      <c r="AN46" s="158"/>
      <c r="AO46" s="158"/>
      <c r="AP46" s="158"/>
      <c r="AQ46" s="158"/>
      <c r="AR46" s="158"/>
      <c r="AS46" s="158"/>
      <c r="AT46" s="158"/>
      <c r="AU46" s="158"/>
      <c r="AV46" s="158"/>
      <c r="AW46" s="158"/>
      <c r="AX46" s="228"/>
      <c r="AY46" s="224"/>
      <c r="AZ46" s="224"/>
      <c r="BA46" s="224"/>
      <c r="BB46" s="224"/>
      <c r="BC46" s="224"/>
      <c r="BD46" s="224"/>
      <c r="BE46" s="224"/>
      <c r="BF46" s="224"/>
      <c r="BG46" s="224"/>
      <c r="BH46" s="224"/>
      <c r="BI46" s="224"/>
      <c r="BJ46" s="224"/>
      <c r="BK46" s="224"/>
      <c r="BL46" s="225"/>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row>
    <row r="47" spans="1:130" ht="13.5" customHeight="1">
      <c r="A47" s="3"/>
      <c r="B47" s="3"/>
      <c r="C47" s="235" t="s">
        <v>63</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7"/>
      <c r="AD47" s="193" t="s">
        <v>64</v>
      </c>
      <c r="AE47" s="194"/>
      <c r="AF47" s="230"/>
      <c r="AG47" s="230"/>
      <c r="AH47" s="230"/>
      <c r="AI47" s="230"/>
      <c r="AJ47" s="230"/>
      <c r="AK47" s="230"/>
      <c r="AL47" s="230"/>
      <c r="AM47" s="230"/>
      <c r="AN47" s="184" t="s">
        <v>118</v>
      </c>
      <c r="AO47" s="184"/>
      <c r="AP47" s="184"/>
      <c r="AQ47" s="184"/>
      <c r="AR47" s="184"/>
      <c r="AS47" s="184"/>
      <c r="AT47" s="184"/>
      <c r="AU47" s="184"/>
      <c r="AV47" s="184"/>
      <c r="AW47" s="184"/>
      <c r="AX47" s="224">
        <f>SUM(AX43:BL46)</f>
        <v>11770000</v>
      </c>
      <c r="AY47" s="224"/>
      <c r="AZ47" s="224"/>
      <c r="BA47" s="224"/>
      <c r="BB47" s="224"/>
      <c r="BC47" s="224"/>
      <c r="BD47" s="224"/>
      <c r="BE47" s="224"/>
      <c r="BF47" s="224"/>
      <c r="BG47" s="224"/>
      <c r="BH47" s="224"/>
      <c r="BI47" s="224"/>
      <c r="BJ47" s="224"/>
      <c r="BK47" s="224"/>
      <c r="BL47" s="225"/>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row>
    <row r="48" spans="1:130" ht="13.5" customHeight="1">
      <c r="A48" s="3"/>
      <c r="B48" s="3"/>
      <c r="C48" s="238"/>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40"/>
      <c r="AD48" s="195"/>
      <c r="AE48" s="196"/>
      <c r="AF48" s="232"/>
      <c r="AG48" s="232"/>
      <c r="AH48" s="232"/>
      <c r="AI48" s="232"/>
      <c r="AJ48" s="232"/>
      <c r="AK48" s="232"/>
      <c r="AL48" s="232"/>
      <c r="AM48" s="232"/>
      <c r="AN48" s="185"/>
      <c r="AO48" s="185"/>
      <c r="AP48" s="185"/>
      <c r="AQ48" s="185"/>
      <c r="AR48" s="185"/>
      <c r="AS48" s="185"/>
      <c r="AT48" s="185"/>
      <c r="AU48" s="185"/>
      <c r="AV48" s="185"/>
      <c r="AW48" s="185"/>
      <c r="AX48" s="226"/>
      <c r="AY48" s="226"/>
      <c r="AZ48" s="226"/>
      <c r="BA48" s="226"/>
      <c r="BB48" s="226"/>
      <c r="BC48" s="226"/>
      <c r="BD48" s="226"/>
      <c r="BE48" s="226"/>
      <c r="BF48" s="226"/>
      <c r="BG48" s="226"/>
      <c r="BH48" s="226"/>
      <c r="BI48" s="226"/>
      <c r="BJ48" s="226"/>
      <c r="BK48" s="226"/>
      <c r="BL48" s="227"/>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row>
    <row r="49" spans="1:130" ht="13.5" customHeight="1">
      <c r="A49" s="3"/>
      <c r="B49" s="3"/>
      <c r="C49" s="193" t="s">
        <v>65</v>
      </c>
      <c r="D49" s="194"/>
      <c r="E49" s="158" t="s">
        <v>66</v>
      </c>
      <c r="F49" s="158"/>
      <c r="G49" s="158"/>
      <c r="H49" s="158"/>
      <c r="I49" s="158"/>
      <c r="J49" s="158"/>
      <c r="K49" s="158"/>
      <c r="L49" s="158"/>
      <c r="M49" s="158"/>
      <c r="N49" s="158"/>
      <c r="O49" s="224">
        <f>SUM(O33,O41)</f>
        <v>10700000</v>
      </c>
      <c r="P49" s="224"/>
      <c r="Q49" s="224"/>
      <c r="R49" s="224"/>
      <c r="S49" s="224"/>
      <c r="T49" s="224"/>
      <c r="U49" s="224"/>
      <c r="V49" s="224"/>
      <c r="W49" s="224"/>
      <c r="X49" s="224"/>
      <c r="Y49" s="224"/>
      <c r="Z49" s="224"/>
      <c r="AA49" s="224"/>
      <c r="AB49" s="224"/>
      <c r="AC49" s="225"/>
      <c r="AD49" s="233" t="s">
        <v>67</v>
      </c>
      <c r="AE49" s="234"/>
      <c r="AF49" s="231" t="s">
        <v>68</v>
      </c>
      <c r="AG49" s="231"/>
      <c r="AH49" s="231"/>
      <c r="AI49" s="231"/>
      <c r="AJ49" s="231"/>
      <c r="AK49" s="231"/>
      <c r="AL49" s="231"/>
      <c r="AM49" s="231"/>
      <c r="AN49" s="157" t="s">
        <v>69</v>
      </c>
      <c r="AO49" s="157"/>
      <c r="AP49" s="157"/>
      <c r="AQ49" s="157"/>
      <c r="AR49" s="157"/>
      <c r="AS49" s="157"/>
      <c r="AT49" s="157"/>
      <c r="AU49" s="157"/>
      <c r="AV49" s="157"/>
      <c r="AW49" s="157"/>
      <c r="AX49" s="286">
        <f>O49-AX43</f>
        <v>0</v>
      </c>
      <c r="AY49" s="286"/>
      <c r="AZ49" s="286"/>
      <c r="BA49" s="286"/>
      <c r="BB49" s="286"/>
      <c r="BC49" s="286"/>
      <c r="BD49" s="286"/>
      <c r="BE49" s="286"/>
      <c r="BF49" s="286"/>
      <c r="BG49" s="286"/>
      <c r="BH49" s="286"/>
      <c r="BI49" s="286"/>
      <c r="BJ49" s="286"/>
      <c r="BK49" s="286"/>
      <c r="BL49" s="287"/>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row>
    <row r="50" spans="1:130" ht="13.5" customHeight="1">
      <c r="A50" s="3"/>
      <c r="B50" s="3"/>
      <c r="C50" s="193"/>
      <c r="D50" s="194"/>
      <c r="E50" s="158"/>
      <c r="F50" s="158"/>
      <c r="G50" s="158"/>
      <c r="H50" s="158"/>
      <c r="I50" s="158"/>
      <c r="J50" s="158"/>
      <c r="K50" s="158"/>
      <c r="L50" s="158"/>
      <c r="M50" s="158"/>
      <c r="N50" s="158"/>
      <c r="O50" s="224"/>
      <c r="P50" s="224"/>
      <c r="Q50" s="224"/>
      <c r="R50" s="224"/>
      <c r="S50" s="224"/>
      <c r="T50" s="224"/>
      <c r="U50" s="224"/>
      <c r="V50" s="224"/>
      <c r="W50" s="224"/>
      <c r="X50" s="224"/>
      <c r="Y50" s="224"/>
      <c r="Z50" s="224"/>
      <c r="AA50" s="224"/>
      <c r="AB50" s="224"/>
      <c r="AC50" s="225"/>
      <c r="AD50" s="193"/>
      <c r="AE50" s="194"/>
      <c r="AF50" s="230"/>
      <c r="AG50" s="230"/>
      <c r="AH50" s="230"/>
      <c r="AI50" s="230"/>
      <c r="AJ50" s="230"/>
      <c r="AK50" s="230"/>
      <c r="AL50" s="230"/>
      <c r="AM50" s="230"/>
      <c r="AN50" s="158"/>
      <c r="AO50" s="158"/>
      <c r="AP50" s="158"/>
      <c r="AQ50" s="158"/>
      <c r="AR50" s="158"/>
      <c r="AS50" s="158"/>
      <c r="AT50" s="158"/>
      <c r="AU50" s="158"/>
      <c r="AV50" s="158"/>
      <c r="AW50" s="158"/>
      <c r="AX50" s="224"/>
      <c r="AY50" s="224"/>
      <c r="AZ50" s="224"/>
      <c r="BA50" s="224"/>
      <c r="BB50" s="224"/>
      <c r="BC50" s="224"/>
      <c r="BD50" s="224"/>
      <c r="BE50" s="224"/>
      <c r="BF50" s="224"/>
      <c r="BG50" s="224"/>
      <c r="BH50" s="224"/>
      <c r="BI50" s="224"/>
      <c r="BJ50" s="224"/>
      <c r="BK50" s="224"/>
      <c r="BL50" s="225"/>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row>
    <row r="51" spans="1:130" ht="13.5" customHeight="1">
      <c r="A51" s="3"/>
      <c r="B51" s="3"/>
      <c r="C51" s="193" t="s">
        <v>70</v>
      </c>
      <c r="D51" s="253"/>
      <c r="E51" s="275" t="s">
        <v>39</v>
      </c>
      <c r="F51" s="276"/>
      <c r="G51" s="276"/>
      <c r="H51" s="276"/>
      <c r="I51" s="276"/>
      <c r="J51" s="276"/>
      <c r="K51" s="276"/>
      <c r="L51" s="276"/>
      <c r="M51" s="276"/>
      <c r="N51" s="277"/>
      <c r="O51" s="228">
        <f>IF(O49=0,0,IF(入力シート!$E$46="切捨",ROUNDDOWN(O49*入力シート!$E$44,0),IF(入力シート!$E$46="切上",ROUNDUP(O49*入力シート!$E$44,0),IF(入力シート!$E$46="四捨五入",ROUND(O49*入力シート!$E$44,0)))))</f>
        <v>1070000</v>
      </c>
      <c r="P51" s="224"/>
      <c r="Q51" s="224"/>
      <c r="R51" s="224"/>
      <c r="S51" s="224"/>
      <c r="T51" s="224"/>
      <c r="U51" s="224"/>
      <c r="V51" s="224"/>
      <c r="W51" s="224"/>
      <c r="X51" s="224"/>
      <c r="Y51" s="224"/>
      <c r="Z51" s="224"/>
      <c r="AA51" s="224"/>
      <c r="AB51" s="224"/>
      <c r="AC51" s="225"/>
      <c r="AD51" s="193" t="s">
        <v>71</v>
      </c>
      <c r="AE51" s="194"/>
      <c r="AF51" s="230"/>
      <c r="AG51" s="230"/>
      <c r="AH51" s="230"/>
      <c r="AI51" s="230"/>
      <c r="AJ51" s="230"/>
      <c r="AK51" s="230"/>
      <c r="AL51" s="230"/>
      <c r="AM51" s="230"/>
      <c r="AN51" s="158" t="s">
        <v>72</v>
      </c>
      <c r="AO51" s="158"/>
      <c r="AP51" s="158"/>
      <c r="AQ51" s="158"/>
      <c r="AR51" s="158"/>
      <c r="AS51" s="158"/>
      <c r="AT51" s="158"/>
      <c r="AU51" s="158"/>
      <c r="AV51" s="158"/>
      <c r="AW51" s="158"/>
      <c r="AX51" s="228">
        <f>IF(AX49=0,0,IF(入力シート!$E$46="切捨",ROUNDDOWN(AX49*入力シート!$E$44,0),IF(入力シート!$E$46="切上",ROUNDUP(AX49*入力シート!$E$44,0),IF(入力シート!$E$46="四捨五入",ROUND(AX49*入力シート!$E$44,0)))))</f>
        <v>0</v>
      </c>
      <c r="AY51" s="224"/>
      <c r="AZ51" s="224"/>
      <c r="BA51" s="224"/>
      <c r="BB51" s="224"/>
      <c r="BC51" s="224"/>
      <c r="BD51" s="224"/>
      <c r="BE51" s="224"/>
      <c r="BF51" s="224"/>
      <c r="BG51" s="224"/>
      <c r="BH51" s="224"/>
      <c r="BI51" s="224"/>
      <c r="BJ51" s="224"/>
      <c r="BK51" s="224"/>
      <c r="BL51" s="225"/>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row>
    <row r="52" spans="1:130" ht="13.5" customHeight="1">
      <c r="A52" s="3"/>
      <c r="B52" s="3"/>
      <c r="C52" s="193"/>
      <c r="D52" s="253"/>
      <c r="E52" s="264" t="s">
        <v>65</v>
      </c>
      <c r="F52" s="262"/>
      <c r="G52" s="262" t="s">
        <v>40</v>
      </c>
      <c r="H52" s="262"/>
      <c r="I52" s="14" t="s">
        <v>26</v>
      </c>
      <c r="J52" s="262">
        <f>IF(入力シート!E44="","",入力シート!E44*100)</f>
        <v>10</v>
      </c>
      <c r="K52" s="262"/>
      <c r="L52" s="14" t="s">
        <v>27</v>
      </c>
      <c r="M52" s="262" t="s">
        <v>18</v>
      </c>
      <c r="N52" s="263"/>
      <c r="O52" s="228"/>
      <c r="P52" s="224"/>
      <c r="Q52" s="224"/>
      <c r="R52" s="224"/>
      <c r="S52" s="224"/>
      <c r="T52" s="224"/>
      <c r="U52" s="224"/>
      <c r="V52" s="224"/>
      <c r="W52" s="224"/>
      <c r="X52" s="224"/>
      <c r="Y52" s="224"/>
      <c r="Z52" s="224"/>
      <c r="AA52" s="224"/>
      <c r="AB52" s="224"/>
      <c r="AC52" s="225"/>
      <c r="AD52" s="193"/>
      <c r="AE52" s="194"/>
      <c r="AF52" s="230"/>
      <c r="AG52" s="230"/>
      <c r="AH52" s="230"/>
      <c r="AI52" s="230"/>
      <c r="AJ52" s="230"/>
      <c r="AK52" s="230"/>
      <c r="AL52" s="230"/>
      <c r="AM52" s="230"/>
      <c r="AN52" s="158"/>
      <c r="AO52" s="158"/>
      <c r="AP52" s="158"/>
      <c r="AQ52" s="158"/>
      <c r="AR52" s="158"/>
      <c r="AS52" s="158"/>
      <c r="AT52" s="158"/>
      <c r="AU52" s="158"/>
      <c r="AV52" s="158"/>
      <c r="AW52" s="158"/>
      <c r="AX52" s="228"/>
      <c r="AY52" s="224"/>
      <c r="AZ52" s="224"/>
      <c r="BA52" s="224"/>
      <c r="BB52" s="224"/>
      <c r="BC52" s="224"/>
      <c r="BD52" s="224"/>
      <c r="BE52" s="224"/>
      <c r="BF52" s="224"/>
      <c r="BG52" s="224"/>
      <c r="BH52" s="224"/>
      <c r="BI52" s="224"/>
      <c r="BJ52" s="224"/>
      <c r="BK52" s="224"/>
      <c r="BL52" s="225"/>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row>
    <row r="53" spans="1:130" ht="13.5" customHeight="1">
      <c r="A53" s="3"/>
      <c r="B53" s="3"/>
      <c r="C53" s="193" t="s">
        <v>73</v>
      </c>
      <c r="D53" s="194"/>
      <c r="E53" s="184" t="s">
        <v>74</v>
      </c>
      <c r="F53" s="184"/>
      <c r="G53" s="184"/>
      <c r="H53" s="184"/>
      <c r="I53" s="184"/>
      <c r="J53" s="184"/>
      <c r="K53" s="184"/>
      <c r="L53" s="184"/>
      <c r="M53" s="184"/>
      <c r="N53" s="184"/>
      <c r="O53" s="224">
        <f>SUM(O49:AC52)</f>
        <v>11770000</v>
      </c>
      <c r="P53" s="224"/>
      <c r="Q53" s="224"/>
      <c r="R53" s="224"/>
      <c r="S53" s="224"/>
      <c r="T53" s="224"/>
      <c r="U53" s="224"/>
      <c r="V53" s="224"/>
      <c r="W53" s="224"/>
      <c r="X53" s="224"/>
      <c r="Y53" s="224"/>
      <c r="Z53" s="224"/>
      <c r="AA53" s="224"/>
      <c r="AB53" s="224"/>
      <c r="AC53" s="225"/>
      <c r="AD53" s="193" t="s">
        <v>75</v>
      </c>
      <c r="AE53" s="194"/>
      <c r="AF53" s="230"/>
      <c r="AG53" s="230"/>
      <c r="AH53" s="230"/>
      <c r="AI53" s="230"/>
      <c r="AJ53" s="230"/>
      <c r="AK53" s="230"/>
      <c r="AL53" s="230"/>
      <c r="AM53" s="230"/>
      <c r="AN53" s="158" t="s">
        <v>76</v>
      </c>
      <c r="AO53" s="158"/>
      <c r="AP53" s="158"/>
      <c r="AQ53" s="158"/>
      <c r="AR53" s="158"/>
      <c r="AS53" s="158"/>
      <c r="AT53" s="158"/>
      <c r="AU53" s="158"/>
      <c r="AV53" s="158"/>
      <c r="AW53" s="158"/>
      <c r="AX53" s="224">
        <f>SUM(AX49:BL52)</f>
        <v>0</v>
      </c>
      <c r="AY53" s="224"/>
      <c r="AZ53" s="224"/>
      <c r="BA53" s="224"/>
      <c r="BB53" s="224"/>
      <c r="BC53" s="224"/>
      <c r="BD53" s="224"/>
      <c r="BE53" s="224"/>
      <c r="BF53" s="224"/>
      <c r="BG53" s="224"/>
      <c r="BH53" s="224"/>
      <c r="BI53" s="224"/>
      <c r="BJ53" s="224"/>
      <c r="BK53" s="224"/>
      <c r="BL53" s="225"/>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row>
    <row r="54" spans="1:130" ht="13.5" customHeight="1">
      <c r="A54" s="3"/>
      <c r="B54" s="3"/>
      <c r="C54" s="195"/>
      <c r="D54" s="196"/>
      <c r="E54" s="185"/>
      <c r="F54" s="185"/>
      <c r="G54" s="185"/>
      <c r="H54" s="185"/>
      <c r="I54" s="185"/>
      <c r="J54" s="185"/>
      <c r="K54" s="185"/>
      <c r="L54" s="185"/>
      <c r="M54" s="185"/>
      <c r="N54" s="185"/>
      <c r="O54" s="226"/>
      <c r="P54" s="226"/>
      <c r="Q54" s="226"/>
      <c r="R54" s="226"/>
      <c r="S54" s="226"/>
      <c r="T54" s="226"/>
      <c r="U54" s="226"/>
      <c r="V54" s="226"/>
      <c r="W54" s="226"/>
      <c r="X54" s="226"/>
      <c r="Y54" s="226"/>
      <c r="Z54" s="226"/>
      <c r="AA54" s="226"/>
      <c r="AB54" s="226"/>
      <c r="AC54" s="227"/>
      <c r="AD54" s="195"/>
      <c r="AE54" s="196"/>
      <c r="AF54" s="232"/>
      <c r="AG54" s="232"/>
      <c r="AH54" s="232"/>
      <c r="AI54" s="232"/>
      <c r="AJ54" s="232"/>
      <c r="AK54" s="232"/>
      <c r="AL54" s="232"/>
      <c r="AM54" s="232"/>
      <c r="AN54" s="185"/>
      <c r="AO54" s="185"/>
      <c r="AP54" s="185"/>
      <c r="AQ54" s="185"/>
      <c r="AR54" s="185"/>
      <c r="AS54" s="185"/>
      <c r="AT54" s="185"/>
      <c r="AU54" s="185"/>
      <c r="AV54" s="185"/>
      <c r="AW54" s="185"/>
      <c r="AX54" s="226"/>
      <c r="AY54" s="226"/>
      <c r="AZ54" s="226"/>
      <c r="BA54" s="226"/>
      <c r="BB54" s="226"/>
      <c r="BC54" s="226"/>
      <c r="BD54" s="226"/>
      <c r="BE54" s="226"/>
      <c r="BF54" s="226"/>
      <c r="BG54" s="226"/>
      <c r="BH54" s="226"/>
      <c r="BI54" s="226"/>
      <c r="BJ54" s="226"/>
      <c r="BK54" s="226"/>
      <c r="BL54" s="227"/>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row>
    <row r="55" spans="1:130" ht="20.100000000000001" customHeight="1">
      <c r="A55" s="3"/>
      <c r="B55" s="3"/>
      <c r="C55" s="273" t="s">
        <v>115</v>
      </c>
      <c r="D55" s="273"/>
      <c r="E55" s="273"/>
      <c r="F55" s="273"/>
      <c r="G55" s="273"/>
      <c r="H55" s="273"/>
      <c r="I55" s="273"/>
      <c r="J55" s="273"/>
      <c r="K55" s="273"/>
      <c r="L55" s="273"/>
      <c r="M55" s="273"/>
      <c r="N55" s="274"/>
      <c r="O55" s="316">
        <f>O49-DB217</f>
        <v>0</v>
      </c>
      <c r="P55" s="317"/>
      <c r="Q55" s="317"/>
      <c r="R55" s="317"/>
      <c r="S55" s="317"/>
      <c r="T55" s="317"/>
      <c r="U55" s="317"/>
      <c r="V55" s="317"/>
      <c r="W55" s="317"/>
      <c r="X55" s="317"/>
      <c r="Y55" s="317"/>
      <c r="Z55" s="317"/>
      <c r="AA55" s="317"/>
      <c r="AB55" s="317"/>
      <c r="AC55" s="317"/>
      <c r="AD55" s="21"/>
      <c r="AE55" s="21"/>
      <c r="AF55" s="22"/>
      <c r="AG55" s="22"/>
      <c r="AH55" s="22"/>
      <c r="AI55" s="22"/>
      <c r="AJ55" s="22"/>
      <c r="AK55" s="22"/>
      <c r="AL55" s="22"/>
      <c r="AM55" s="22"/>
      <c r="AN55" s="23"/>
      <c r="AO55" s="23"/>
      <c r="AP55" s="23"/>
      <c r="AQ55" s="23"/>
      <c r="AR55" s="23"/>
      <c r="AS55" s="23"/>
      <c r="AT55" s="23"/>
      <c r="AU55" s="23"/>
      <c r="AV55" s="23"/>
      <c r="AW55" s="23"/>
      <c r="AX55" s="24"/>
      <c r="AY55" s="24"/>
      <c r="AZ55" s="24"/>
      <c r="BA55" s="24"/>
      <c r="BB55" s="24"/>
      <c r="BC55" s="24"/>
      <c r="BD55" s="24"/>
      <c r="BE55" s="24"/>
      <c r="BF55" s="24"/>
      <c r="BG55" s="24"/>
      <c r="BH55" s="24"/>
      <c r="BI55" s="24"/>
      <c r="BJ55" s="24"/>
      <c r="BK55" s="24"/>
      <c r="BL55" s="24"/>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row>
    <row r="56" spans="1:130" ht="20.100000000000001" customHeight="1">
      <c r="A56" s="3"/>
      <c r="B56" s="3"/>
      <c r="C56" s="273"/>
      <c r="D56" s="273"/>
      <c r="E56" s="273"/>
      <c r="F56" s="273"/>
      <c r="G56" s="273"/>
      <c r="H56" s="273"/>
      <c r="I56" s="273"/>
      <c r="J56" s="273"/>
      <c r="K56" s="273"/>
      <c r="L56" s="273"/>
      <c r="M56" s="273"/>
      <c r="N56" s="274"/>
      <c r="O56" s="316"/>
      <c r="P56" s="317"/>
      <c r="Q56" s="317"/>
      <c r="R56" s="317"/>
      <c r="S56" s="317"/>
      <c r="T56" s="317"/>
      <c r="U56" s="317"/>
      <c r="V56" s="317"/>
      <c r="W56" s="317"/>
      <c r="X56" s="317"/>
      <c r="Y56" s="317"/>
      <c r="Z56" s="317"/>
      <c r="AA56" s="317"/>
      <c r="AB56" s="317"/>
      <c r="AC56" s="317"/>
      <c r="AD56" s="21"/>
      <c r="AE56" s="21"/>
      <c r="AF56" s="22"/>
      <c r="AG56" s="22"/>
      <c r="AH56" s="22"/>
      <c r="AI56" s="22"/>
      <c r="AJ56" s="22"/>
      <c r="AK56" s="22"/>
      <c r="AL56" s="22"/>
      <c r="AM56" s="22"/>
      <c r="AN56" s="23"/>
      <c r="AO56" s="23"/>
      <c r="AP56" s="23"/>
      <c r="AQ56" s="23"/>
      <c r="AR56" s="23"/>
      <c r="AS56" s="23"/>
      <c r="AT56" s="23"/>
      <c r="AU56" s="23"/>
      <c r="AV56" s="23"/>
      <c r="AW56" s="23"/>
      <c r="AX56" s="24"/>
      <c r="AY56" s="24"/>
      <c r="AZ56" s="24"/>
      <c r="BA56" s="24"/>
      <c r="BB56" s="24"/>
      <c r="BC56" s="24"/>
      <c r="BD56" s="24"/>
      <c r="BE56" s="24"/>
      <c r="BF56" s="24"/>
      <c r="BG56" s="24"/>
      <c r="BH56" s="24"/>
      <c r="BI56" s="24"/>
      <c r="BJ56" s="24"/>
      <c r="BK56" s="24"/>
      <c r="BL56" s="24"/>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row>
    <row r="57" spans="1:130"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row>
    <row r="58" spans="1:130" ht="13.5" customHeight="1">
      <c r="A58" s="3"/>
      <c r="B58" s="3"/>
      <c r="C58" s="308" t="s">
        <v>108</v>
      </c>
      <c r="D58" s="309"/>
      <c r="E58" s="309"/>
      <c r="F58" s="309"/>
      <c r="G58" s="309"/>
      <c r="H58" s="309"/>
      <c r="I58" s="309"/>
      <c r="J58" s="309"/>
      <c r="K58" s="309"/>
      <c r="L58" s="310"/>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row>
    <row r="59" spans="1:130" ht="13.5" customHeight="1">
      <c r="A59" s="3"/>
      <c r="B59" s="3"/>
      <c r="C59" s="311"/>
      <c r="D59" s="312"/>
      <c r="E59" s="312"/>
      <c r="F59" s="312"/>
      <c r="G59" s="312"/>
      <c r="H59" s="312"/>
      <c r="I59" s="312"/>
      <c r="J59" s="312"/>
      <c r="K59" s="312"/>
      <c r="L59" s="313"/>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row>
    <row r="60" spans="1:130" ht="13.5" customHeight="1">
      <c r="A60" s="3"/>
      <c r="B60" s="3"/>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20"/>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row>
    <row r="61" spans="1:130" ht="13.5" customHeight="1">
      <c r="A61" s="3"/>
      <c r="B61" s="3"/>
      <c r="C61" s="52"/>
      <c r="D61" s="307" t="s">
        <v>109</v>
      </c>
      <c r="E61" s="307"/>
      <c r="F61" s="303" t="s">
        <v>223</v>
      </c>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18"/>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row>
    <row r="62" spans="1:130" ht="13.5" customHeight="1">
      <c r="A62" s="3"/>
      <c r="B62" s="3"/>
      <c r="C62" s="52"/>
      <c r="D62" s="53"/>
      <c r="E62" s="5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18"/>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row>
    <row r="63" spans="1:130" ht="13.5" customHeight="1">
      <c r="A63" s="3"/>
      <c r="B63" s="3"/>
      <c r="C63" s="52"/>
      <c r="D63" s="53"/>
      <c r="E63" s="5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18"/>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row>
    <row r="64" spans="1:130" ht="13.5" customHeight="1">
      <c r="A64" s="3"/>
      <c r="B64" s="3"/>
      <c r="C64" s="52"/>
      <c r="D64" s="307" t="s">
        <v>110</v>
      </c>
      <c r="E64" s="307"/>
      <c r="F64" s="303" t="s">
        <v>164</v>
      </c>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18"/>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row>
    <row r="65" spans="1:130" ht="13.5" customHeight="1">
      <c r="A65" s="3"/>
      <c r="B65" s="3"/>
      <c r="C65" s="52"/>
      <c r="D65" s="53"/>
      <c r="E65" s="5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18"/>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row>
    <row r="66" spans="1:130" ht="13.5" customHeight="1">
      <c r="A66" s="3"/>
      <c r="B66" s="3"/>
      <c r="C66" s="52"/>
      <c r="D66" s="307" t="s">
        <v>111</v>
      </c>
      <c r="E66" s="307"/>
      <c r="F66" s="303" t="s">
        <v>154</v>
      </c>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18"/>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row>
    <row r="67" spans="1:130" ht="13.5" customHeight="1">
      <c r="A67" s="3"/>
      <c r="B67" s="3"/>
      <c r="C67" s="52"/>
      <c r="D67" s="53"/>
      <c r="E67" s="5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18"/>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row>
    <row r="68" spans="1:130" ht="13.5" customHeight="1">
      <c r="A68" s="3"/>
      <c r="B68" s="3"/>
      <c r="C68" s="52"/>
      <c r="D68" s="307" t="s">
        <v>112</v>
      </c>
      <c r="E68" s="307"/>
      <c r="F68" s="303" t="s">
        <v>143</v>
      </c>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18"/>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row>
    <row r="69" spans="1:130" ht="13.5" customHeight="1">
      <c r="A69" s="3"/>
      <c r="B69" s="3"/>
      <c r="C69" s="52"/>
      <c r="D69" s="53"/>
      <c r="E69" s="5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18"/>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row>
    <row r="70" spans="1:130" ht="13.5" customHeight="1">
      <c r="A70" s="3"/>
      <c r="B70" s="3"/>
      <c r="C70" s="52"/>
      <c r="D70" s="307" t="s">
        <v>151</v>
      </c>
      <c r="E70" s="307"/>
      <c r="F70" s="303" t="s">
        <v>152</v>
      </c>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18"/>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row>
    <row r="71" spans="1:130" ht="13.5" customHeight="1">
      <c r="A71" s="3"/>
      <c r="B71" s="3"/>
      <c r="C71" s="52"/>
      <c r="D71" s="53"/>
      <c r="E71" s="5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18"/>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row>
    <row r="72" spans="1:130" ht="13.5" customHeight="1">
      <c r="A72" s="3"/>
      <c r="B72" s="3"/>
      <c r="C72" s="52"/>
      <c r="D72" s="307" t="s">
        <v>153</v>
      </c>
      <c r="E72" s="307"/>
      <c r="F72" s="303" t="s">
        <v>155</v>
      </c>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18"/>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row>
    <row r="73" spans="1:130" ht="13.5" customHeight="1">
      <c r="A73" s="3"/>
      <c r="B73" s="3"/>
      <c r="C73" s="54"/>
      <c r="D73" s="55"/>
      <c r="E73" s="55"/>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19"/>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row>
    <row r="74" spans="1:130"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row>
    <row r="75" spans="1:130" ht="13.5" customHeight="1">
      <c r="A75" s="3"/>
      <c r="B75" s="3"/>
      <c r="C75" s="4"/>
      <c r="D75" s="4"/>
      <c r="E75" s="4"/>
      <c r="F75" s="4"/>
      <c r="G75" s="4"/>
      <c r="H75" s="4"/>
      <c r="I75" s="4"/>
      <c r="J75" s="4"/>
      <c r="K75" s="4"/>
      <c r="L75" s="4"/>
      <c r="M75" s="4"/>
      <c r="N75" s="4"/>
      <c r="O75" s="4"/>
      <c r="P75" s="4"/>
      <c r="Q75" s="4"/>
      <c r="R75" s="4"/>
      <c r="S75" s="4"/>
      <c r="T75" s="4"/>
      <c r="U75" s="4"/>
      <c r="V75" s="4"/>
      <c r="W75" s="4"/>
      <c r="X75" s="4"/>
      <c r="Y75" s="300" t="s">
        <v>127</v>
      </c>
      <c r="Z75" s="300"/>
      <c r="AA75" s="300"/>
      <c r="AB75" s="300"/>
      <c r="AC75" s="300"/>
      <c r="AD75" s="300"/>
      <c r="AE75" s="300"/>
      <c r="AF75" s="300"/>
      <c r="AG75" s="300"/>
      <c r="AH75" s="300"/>
      <c r="AI75" s="300"/>
      <c r="AJ75" s="300"/>
      <c r="AK75" s="300"/>
      <c r="AL75" s="300"/>
      <c r="AM75" s="300"/>
      <c r="AN75" s="300"/>
      <c r="AO75" s="300"/>
      <c r="AP75" s="300"/>
      <c r="AQ75" s="305"/>
      <c r="AR75" s="305"/>
      <c r="AS75" s="305"/>
      <c r="AT75" s="305"/>
      <c r="AU75" s="305"/>
      <c r="AV75" s="305"/>
      <c r="AW75" s="306"/>
      <c r="AX75" s="306"/>
      <c r="AY75" s="306"/>
      <c r="AZ75" s="306"/>
      <c r="BA75" s="306"/>
      <c r="BB75" s="306"/>
      <c r="BC75" s="306"/>
      <c r="BD75" s="306"/>
      <c r="BE75" s="306"/>
      <c r="BF75" s="306"/>
      <c r="BG75" s="306"/>
      <c r="BH75" s="306"/>
      <c r="BI75" s="306"/>
      <c r="BJ75" s="306"/>
      <c r="BK75" s="306"/>
      <c r="BL75" s="306"/>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row>
    <row r="76" spans="1:130" ht="13.5" customHeight="1">
      <c r="A76" s="3"/>
      <c r="B76" s="3"/>
      <c r="C76" s="301" t="s">
        <v>133</v>
      </c>
      <c r="D76" s="301"/>
      <c r="E76" s="301"/>
      <c r="F76" s="301"/>
      <c r="G76" s="301"/>
      <c r="H76" s="301"/>
      <c r="I76" s="301"/>
      <c r="J76" s="301"/>
      <c r="K76" s="301"/>
      <c r="L76" s="301"/>
      <c r="M76" s="301"/>
      <c r="N76" s="301"/>
      <c r="O76" s="301"/>
      <c r="P76" s="301"/>
      <c r="Q76" s="301"/>
      <c r="R76" s="301"/>
      <c r="S76" s="301"/>
      <c r="T76" s="301"/>
      <c r="U76" s="301"/>
      <c r="V76" s="301"/>
      <c r="W76" s="301"/>
      <c r="X76" s="301"/>
      <c r="Y76" s="300"/>
      <c r="Z76" s="300"/>
      <c r="AA76" s="300"/>
      <c r="AB76" s="300"/>
      <c r="AC76" s="300"/>
      <c r="AD76" s="300"/>
      <c r="AE76" s="300"/>
      <c r="AF76" s="300"/>
      <c r="AG76" s="300"/>
      <c r="AH76" s="300"/>
      <c r="AI76" s="300"/>
      <c r="AJ76" s="300"/>
      <c r="AK76" s="300"/>
      <c r="AL76" s="300"/>
      <c r="AM76" s="300"/>
      <c r="AN76" s="300"/>
      <c r="AO76" s="300"/>
      <c r="AP76" s="300"/>
      <c r="AQ76" s="305"/>
      <c r="AR76" s="305"/>
      <c r="AS76" s="305"/>
      <c r="AT76" s="305"/>
      <c r="AU76" s="305"/>
      <c r="AV76" s="305"/>
      <c r="AW76" s="306"/>
      <c r="AX76" s="306"/>
      <c r="AY76" s="306"/>
      <c r="AZ76" s="306"/>
      <c r="BA76" s="306"/>
      <c r="BB76" s="306"/>
      <c r="BC76" s="306"/>
      <c r="BD76" s="306"/>
      <c r="BE76" s="306"/>
      <c r="BF76" s="306"/>
      <c r="BG76" s="306"/>
      <c r="BH76" s="306"/>
      <c r="BI76" s="306"/>
      <c r="BJ76" s="306"/>
      <c r="BK76" s="306"/>
      <c r="BL76" s="306"/>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row>
    <row r="77" spans="1:130" ht="13.5" customHeight="1">
      <c r="A77" s="3"/>
      <c r="B77" s="3"/>
      <c r="C77" s="301"/>
      <c r="D77" s="301"/>
      <c r="E77" s="301"/>
      <c r="F77" s="301"/>
      <c r="G77" s="301"/>
      <c r="H77" s="301"/>
      <c r="I77" s="301"/>
      <c r="J77" s="301"/>
      <c r="K77" s="301"/>
      <c r="L77" s="301"/>
      <c r="M77" s="301"/>
      <c r="N77" s="301"/>
      <c r="O77" s="301"/>
      <c r="P77" s="301"/>
      <c r="Q77" s="301"/>
      <c r="R77" s="301"/>
      <c r="S77" s="301"/>
      <c r="T77" s="301"/>
      <c r="U77" s="301"/>
      <c r="V77" s="301"/>
      <c r="W77" s="301"/>
      <c r="X77" s="301"/>
      <c r="Y77" s="9"/>
      <c r="Z77" s="201" t="s">
        <v>114</v>
      </c>
      <c r="AA77" s="201"/>
      <c r="AB77" s="201"/>
      <c r="AC77" s="201"/>
      <c r="AD77" s="201"/>
      <c r="AE77" s="201"/>
      <c r="AF77" s="201"/>
      <c r="AG77" s="201"/>
      <c r="AH77" s="201"/>
      <c r="AI77" s="201"/>
      <c r="AJ77" s="201"/>
      <c r="AK77" s="201"/>
      <c r="AL77" s="201"/>
      <c r="AM77" s="201"/>
      <c r="AN77" s="201"/>
      <c r="AO77" s="201"/>
      <c r="AP77" s="4"/>
      <c r="AQ77" s="305"/>
      <c r="AR77" s="305"/>
      <c r="AS77" s="305"/>
      <c r="AT77" s="305"/>
      <c r="AU77" s="305"/>
      <c r="AV77" s="305"/>
      <c r="AW77" s="306"/>
      <c r="AX77" s="306"/>
      <c r="AY77" s="306"/>
      <c r="AZ77" s="306"/>
      <c r="BA77" s="306"/>
      <c r="BB77" s="306"/>
      <c r="BC77" s="306"/>
      <c r="BD77" s="306"/>
      <c r="BE77" s="306"/>
      <c r="BF77" s="306"/>
      <c r="BG77" s="306"/>
      <c r="BH77" s="306"/>
      <c r="BI77" s="306"/>
      <c r="BJ77" s="306"/>
      <c r="BK77" s="306"/>
      <c r="BL77" s="306"/>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row>
    <row r="78" spans="1:130" ht="13.5" customHeight="1">
      <c r="A78" s="3"/>
      <c r="B78" s="3"/>
      <c r="C78" s="9"/>
      <c r="D78" s="9"/>
      <c r="E78" s="9"/>
      <c r="F78" s="9"/>
      <c r="G78" s="9"/>
      <c r="H78" s="9"/>
      <c r="I78" s="9"/>
      <c r="J78" s="9"/>
      <c r="K78" s="9"/>
      <c r="L78" s="9"/>
      <c r="M78" s="9"/>
      <c r="N78" s="9"/>
      <c r="O78" s="9"/>
      <c r="P78" s="9"/>
      <c r="Q78" s="9"/>
      <c r="R78" s="9"/>
      <c r="S78" s="9"/>
      <c r="T78" s="9"/>
      <c r="U78" s="9"/>
      <c r="V78" s="9"/>
      <c r="W78" s="9"/>
      <c r="X78" s="9"/>
      <c r="Y78" s="9"/>
      <c r="Z78" s="201"/>
      <c r="AA78" s="201"/>
      <c r="AB78" s="201"/>
      <c r="AC78" s="201"/>
      <c r="AD78" s="201"/>
      <c r="AE78" s="201"/>
      <c r="AF78" s="201"/>
      <c r="AG78" s="201"/>
      <c r="AH78" s="201"/>
      <c r="AI78" s="201"/>
      <c r="AJ78" s="201"/>
      <c r="AK78" s="201"/>
      <c r="AL78" s="201"/>
      <c r="AM78" s="201"/>
      <c r="AN78" s="201"/>
      <c r="AO78" s="201"/>
      <c r="AP78" s="4"/>
      <c r="AQ78" s="4"/>
      <c r="AR78" s="201" t="str">
        <f>AR10</f>
        <v>令和</v>
      </c>
      <c r="AS78" s="201"/>
      <c r="AT78" s="201"/>
      <c r="AU78" s="298" t="str">
        <f>IF(AU10="","",AU10)</f>
        <v>元</v>
      </c>
      <c r="AV78" s="299"/>
      <c r="AW78" s="299"/>
      <c r="AX78" s="201" t="s">
        <v>15</v>
      </c>
      <c r="AY78" s="299"/>
      <c r="AZ78" s="299"/>
      <c r="BA78" s="298">
        <f>IF(BA10="","",BA10)</f>
        <v>5</v>
      </c>
      <c r="BB78" s="299"/>
      <c r="BC78" s="299"/>
      <c r="BD78" s="201" t="s">
        <v>22</v>
      </c>
      <c r="BE78" s="299"/>
      <c r="BF78" s="299"/>
      <c r="BG78" s="298">
        <f>IF(BG10="","",BG10)</f>
        <v>31</v>
      </c>
      <c r="BH78" s="299"/>
      <c r="BI78" s="299"/>
      <c r="BJ78" s="201" t="s">
        <v>17</v>
      </c>
      <c r="BK78" s="299"/>
      <c r="BL78" s="299"/>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row>
    <row r="79" spans="1:130" ht="13.5" customHeight="1">
      <c r="A79" s="3"/>
      <c r="B79" s="3"/>
      <c r="C79" s="217" t="s">
        <v>113</v>
      </c>
      <c r="D79" s="217"/>
      <c r="E79" s="217"/>
      <c r="F79" s="217"/>
      <c r="G79" s="217"/>
      <c r="H79" s="218" t="str">
        <f>IF(H12="","",H12)</f>
        <v>●●舗装工事</v>
      </c>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7"/>
      <c r="AM79" s="27"/>
      <c r="AN79" s="27"/>
      <c r="AO79" s="27"/>
      <c r="AP79" s="4"/>
      <c r="AQ79" s="4"/>
      <c r="AR79" s="201"/>
      <c r="AS79" s="201"/>
      <c r="AT79" s="201"/>
      <c r="AU79" s="248"/>
      <c r="AV79" s="248"/>
      <c r="AW79" s="248"/>
      <c r="AX79" s="248"/>
      <c r="AY79" s="248"/>
      <c r="AZ79" s="248"/>
      <c r="BA79" s="248"/>
      <c r="BB79" s="248"/>
      <c r="BC79" s="248"/>
      <c r="BD79" s="248"/>
      <c r="BE79" s="248"/>
      <c r="BF79" s="248"/>
      <c r="BG79" s="248"/>
      <c r="BH79" s="248"/>
      <c r="BI79" s="248"/>
      <c r="BJ79" s="248"/>
      <c r="BK79" s="248"/>
      <c r="BL79" s="248"/>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row>
    <row r="80" spans="1:130" ht="13.5" customHeight="1">
      <c r="A80" s="3"/>
      <c r="B80" s="3"/>
      <c r="C80" s="217"/>
      <c r="D80" s="217"/>
      <c r="E80" s="217"/>
      <c r="F80" s="217"/>
      <c r="G80" s="217"/>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6"/>
      <c r="AM80" s="27"/>
      <c r="AN80" s="27"/>
      <c r="AO80" s="201"/>
      <c r="AP80" s="299"/>
      <c r="AQ80" s="299"/>
      <c r="AR80" s="299"/>
      <c r="AS80" s="299"/>
      <c r="AT80" s="248"/>
      <c r="AU80" s="9"/>
      <c r="AV80" s="35"/>
      <c r="AW80" s="35"/>
      <c r="AX80" s="9"/>
      <c r="AY80" s="35"/>
      <c r="AZ80" s="35"/>
      <c r="BA80" s="9"/>
      <c r="BB80" s="35"/>
      <c r="BC80" s="35"/>
      <c r="BD80" s="9"/>
      <c r="BE80" s="35"/>
      <c r="BF80" s="35"/>
      <c r="BG80" s="9"/>
      <c r="BH80" s="35"/>
      <c r="BI80" s="35"/>
      <c r="BJ80" s="298"/>
      <c r="BK80" s="248"/>
      <c r="BL80" s="248"/>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row>
    <row r="81" spans="1:130"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25"/>
      <c r="AM81" s="28"/>
      <c r="AN81" s="28"/>
      <c r="AO81" s="299"/>
      <c r="AP81" s="299"/>
      <c r="AQ81" s="299"/>
      <c r="AR81" s="299"/>
      <c r="AS81" s="299"/>
      <c r="AT81" s="248"/>
      <c r="AU81" s="35"/>
      <c r="AV81" s="35"/>
      <c r="AW81" s="35"/>
      <c r="AX81" s="35"/>
      <c r="AY81" s="35"/>
      <c r="AZ81" s="35"/>
      <c r="BA81" s="35"/>
      <c r="BB81" s="35"/>
      <c r="BC81" s="35"/>
      <c r="BD81" s="35"/>
      <c r="BE81" s="35"/>
      <c r="BF81" s="35"/>
      <c r="BG81" s="35"/>
      <c r="BH81" s="35"/>
      <c r="BI81" s="35"/>
      <c r="BJ81" s="248"/>
      <c r="BK81" s="248"/>
      <c r="BL81" s="248"/>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row>
    <row r="82" spans="1:130" ht="4.5" customHeight="1">
      <c r="A82" s="3"/>
      <c r="B82" s="3"/>
      <c r="C82" s="29"/>
      <c r="D82" s="29"/>
      <c r="E82" s="29"/>
      <c r="F82" s="29"/>
      <c r="G82" s="29"/>
      <c r="H82" s="26"/>
      <c r="I82" s="26"/>
      <c r="J82" s="26"/>
      <c r="K82" s="26"/>
      <c r="L82" s="26"/>
      <c r="M82" s="26"/>
      <c r="N82" s="26"/>
      <c r="O82" s="26"/>
      <c r="P82" s="26"/>
      <c r="Q82" s="26"/>
      <c r="R82" s="26"/>
      <c r="S82" s="26"/>
      <c r="T82" s="26"/>
      <c r="U82" s="26"/>
      <c r="V82" s="26"/>
      <c r="W82" s="26"/>
      <c r="X82" s="26"/>
      <c r="Y82" s="26"/>
      <c r="Z82" s="26"/>
      <c r="AA82" s="26"/>
      <c r="AB82" s="26"/>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row>
    <row r="83" spans="1:130" ht="13.5" customHeight="1">
      <c r="A83" s="3"/>
      <c r="B83" s="3"/>
      <c r="C83" s="217" t="s">
        <v>138</v>
      </c>
      <c r="D83" s="159"/>
      <c r="E83" s="159"/>
      <c r="F83" s="159"/>
      <c r="G83" s="159"/>
      <c r="H83" s="201" t="str">
        <f>H15</f>
        <v>令和</v>
      </c>
      <c r="I83" s="202"/>
      <c r="J83" s="202"/>
      <c r="K83" s="201">
        <f>IF(K15="","",K15)</f>
        <v>4</v>
      </c>
      <c r="L83" s="202"/>
      <c r="M83" s="202"/>
      <c r="N83" s="201" t="s">
        <v>139</v>
      </c>
      <c r="O83" s="202"/>
      <c r="P83" s="202"/>
      <c r="Q83" s="201">
        <f>IF(Q15="","",Q15)</f>
        <v>4</v>
      </c>
      <c r="R83" s="202"/>
      <c r="S83" s="202"/>
      <c r="T83" s="201" t="s">
        <v>140</v>
      </c>
      <c r="U83" s="202"/>
      <c r="V83" s="202"/>
      <c r="W83" s="201">
        <f>IF(W15="","",W15)</f>
        <v>20</v>
      </c>
      <c r="X83" s="202"/>
      <c r="Y83" s="202"/>
      <c r="Z83" s="201" t="s">
        <v>141</v>
      </c>
      <c r="AA83" s="202"/>
      <c r="AB83" s="202"/>
      <c r="AC83" s="4"/>
      <c r="AD83" s="4"/>
      <c r="AE83" s="4"/>
      <c r="AF83" s="4"/>
      <c r="AG83" s="217" t="str">
        <f>IF(AG15="","",AG15)</f>
        <v>香川県高松市六条町</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row>
    <row r="84" spans="1:130" ht="13.5" customHeight="1">
      <c r="A84" s="3"/>
      <c r="B84" s="3"/>
      <c r="C84" s="159"/>
      <c r="D84" s="159"/>
      <c r="E84" s="159"/>
      <c r="F84" s="159"/>
      <c r="G84" s="159"/>
      <c r="H84" s="203"/>
      <c r="I84" s="203"/>
      <c r="J84" s="203"/>
      <c r="K84" s="203"/>
      <c r="L84" s="203"/>
      <c r="M84" s="203"/>
      <c r="N84" s="203"/>
      <c r="O84" s="203"/>
      <c r="P84" s="203"/>
      <c r="Q84" s="203"/>
      <c r="R84" s="203"/>
      <c r="S84" s="203"/>
      <c r="T84" s="203"/>
      <c r="U84" s="203"/>
      <c r="V84" s="203"/>
      <c r="W84" s="203"/>
      <c r="X84" s="203"/>
      <c r="Y84" s="203"/>
      <c r="Z84" s="203"/>
      <c r="AA84" s="203"/>
      <c r="AB84" s="203"/>
      <c r="AC84" s="30"/>
      <c r="AD84" s="30"/>
      <c r="AE84" s="4"/>
      <c r="AF84" s="4"/>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row>
    <row r="85" spans="1:130" ht="13.5" customHeight="1">
      <c r="A85" s="3"/>
      <c r="B85" s="3"/>
      <c r="C85" s="33"/>
      <c r="D85" s="33"/>
      <c r="E85" s="33"/>
      <c r="F85" s="33"/>
      <c r="G85" s="33"/>
      <c r="H85" s="4"/>
      <c r="I85" s="4"/>
      <c r="J85" s="4"/>
      <c r="K85" s="4"/>
      <c r="L85" s="4"/>
      <c r="M85" s="4"/>
      <c r="N85" s="4"/>
      <c r="O85" s="4"/>
      <c r="P85" s="4"/>
      <c r="Q85" s="4"/>
      <c r="R85" s="4"/>
      <c r="S85" s="4"/>
      <c r="T85" s="4"/>
      <c r="U85" s="4"/>
      <c r="V85" s="4"/>
      <c r="W85" s="4"/>
      <c r="X85" s="4"/>
      <c r="Y85" s="4"/>
      <c r="Z85" s="4"/>
      <c r="AA85" s="4"/>
      <c r="AB85" s="4"/>
      <c r="AC85" s="4"/>
      <c r="AD85" s="4"/>
      <c r="AE85" s="4"/>
      <c r="AF85" s="4"/>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row>
    <row r="86" spans="1:130" ht="13.5" customHeight="1">
      <c r="A86" s="3"/>
      <c r="B86" s="3"/>
      <c r="C86" s="217" t="s">
        <v>142</v>
      </c>
      <c r="D86" s="217"/>
      <c r="E86" s="217"/>
      <c r="F86" s="217"/>
      <c r="G86" s="217"/>
      <c r="H86" s="201" t="str">
        <f>H18</f>
        <v>令和</v>
      </c>
      <c r="I86" s="202"/>
      <c r="J86" s="202"/>
      <c r="K86" s="201">
        <f>IF(K18="","",K18)</f>
        <v>4</v>
      </c>
      <c r="L86" s="202"/>
      <c r="M86" s="202"/>
      <c r="N86" s="201" t="s">
        <v>139</v>
      </c>
      <c r="O86" s="202"/>
      <c r="P86" s="202"/>
      <c r="Q86" s="201">
        <f>IF(Q18="","",Q18)</f>
        <v>4</v>
      </c>
      <c r="R86" s="202"/>
      <c r="S86" s="202"/>
      <c r="T86" s="201" t="s">
        <v>140</v>
      </c>
      <c r="U86" s="202"/>
      <c r="V86" s="202"/>
      <c r="W86" s="201">
        <f>IF(W18="","",W18)</f>
        <v>20</v>
      </c>
      <c r="X86" s="202"/>
      <c r="Y86" s="202"/>
      <c r="Z86" s="201" t="s">
        <v>141</v>
      </c>
      <c r="AA86" s="202"/>
      <c r="AB86" s="202"/>
      <c r="AC86" s="220" t="s">
        <v>137</v>
      </c>
      <c r="AD86" s="220"/>
      <c r="AE86" s="220"/>
      <c r="AF86" s="4"/>
      <c r="AG86" s="218" t="str">
        <f>IF(AG18="","",AG18)</f>
        <v>株式会社　●●工業</v>
      </c>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01" t="s">
        <v>160</v>
      </c>
      <c r="BK86" s="201"/>
      <c r="BL86" s="201"/>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row>
    <row r="87" spans="1:130" ht="13.5" customHeight="1">
      <c r="A87" s="3"/>
      <c r="B87" s="3"/>
      <c r="C87" s="217"/>
      <c r="D87" s="217"/>
      <c r="E87" s="217"/>
      <c r="F87" s="217"/>
      <c r="G87" s="217"/>
      <c r="H87" s="203"/>
      <c r="I87" s="203"/>
      <c r="J87" s="203"/>
      <c r="K87" s="203"/>
      <c r="L87" s="203"/>
      <c r="M87" s="203"/>
      <c r="N87" s="203"/>
      <c r="O87" s="203"/>
      <c r="P87" s="203"/>
      <c r="Q87" s="203"/>
      <c r="R87" s="203"/>
      <c r="S87" s="203"/>
      <c r="T87" s="203"/>
      <c r="U87" s="203"/>
      <c r="V87" s="203"/>
      <c r="W87" s="203"/>
      <c r="X87" s="203"/>
      <c r="Y87" s="203"/>
      <c r="Z87" s="203"/>
      <c r="AA87" s="203"/>
      <c r="AB87" s="203"/>
      <c r="AC87" s="221"/>
      <c r="AD87" s="221"/>
      <c r="AE87" s="221"/>
      <c r="AF87" s="4"/>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01"/>
      <c r="BK87" s="201"/>
      <c r="BL87" s="201"/>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row>
    <row r="88" spans="1:130" ht="13.5" customHeight="1">
      <c r="A88" s="3"/>
      <c r="B88" s="3"/>
      <c r="C88" s="290"/>
      <c r="D88" s="290"/>
      <c r="E88" s="290"/>
      <c r="F88" s="290"/>
      <c r="G88" s="290"/>
      <c r="H88" s="204" t="str">
        <f>H20</f>
        <v>令和</v>
      </c>
      <c r="I88" s="205"/>
      <c r="J88" s="205"/>
      <c r="K88" s="201">
        <f>IF(K20="","",K20)</f>
        <v>4</v>
      </c>
      <c r="L88" s="202"/>
      <c r="M88" s="202"/>
      <c r="N88" s="204" t="s">
        <v>139</v>
      </c>
      <c r="O88" s="205"/>
      <c r="P88" s="205"/>
      <c r="Q88" s="201">
        <f>IF(Q20="","",Q20)</f>
        <v>7</v>
      </c>
      <c r="R88" s="202"/>
      <c r="S88" s="202"/>
      <c r="T88" s="204" t="s">
        <v>140</v>
      </c>
      <c r="U88" s="205"/>
      <c r="V88" s="205"/>
      <c r="W88" s="201">
        <f>IF(W20="","",W20)</f>
        <v>31</v>
      </c>
      <c r="X88" s="202"/>
      <c r="Y88" s="202"/>
      <c r="Z88" s="204" t="s">
        <v>141</v>
      </c>
      <c r="AA88" s="205"/>
      <c r="AB88" s="205"/>
      <c r="AC88" s="40"/>
      <c r="AD88" s="40"/>
      <c r="AE88" s="39"/>
      <c r="AF88" s="4"/>
      <c r="AG88" s="291" t="s">
        <v>171</v>
      </c>
      <c r="AH88" s="291"/>
      <c r="AI88" s="291"/>
      <c r="AJ88" s="291"/>
      <c r="AK88" s="291"/>
      <c r="AL88" s="278" t="str">
        <f>IF(AL20="","",AL20)</f>
        <v>111-111-1111</v>
      </c>
      <c r="AM88" s="278"/>
      <c r="AN88" s="278"/>
      <c r="AO88" s="278"/>
      <c r="AP88" s="278"/>
      <c r="AQ88" s="278"/>
      <c r="AR88" s="278"/>
      <c r="AS88" s="278"/>
      <c r="AT88" s="278"/>
      <c r="AU88" s="278"/>
      <c r="AV88" s="278"/>
      <c r="AW88" s="291" t="s">
        <v>172</v>
      </c>
      <c r="AX88" s="291"/>
      <c r="AY88" s="291"/>
      <c r="AZ88" s="291"/>
      <c r="BA88" s="291"/>
      <c r="BB88" s="278" t="str">
        <f>IF(BB20="","",BB20)</f>
        <v>111-111-1111</v>
      </c>
      <c r="BC88" s="278"/>
      <c r="BD88" s="278"/>
      <c r="BE88" s="278"/>
      <c r="BF88" s="278"/>
      <c r="BG88" s="278"/>
      <c r="BH88" s="278"/>
      <c r="BI88" s="278"/>
      <c r="BJ88" s="278"/>
      <c r="BK88" s="278"/>
      <c r="BL88" s="278"/>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row>
    <row r="89" spans="1:130" ht="13.5" customHeight="1">
      <c r="A89" s="3"/>
      <c r="B89" s="3"/>
      <c r="C89" s="290"/>
      <c r="D89" s="290"/>
      <c r="E89" s="290"/>
      <c r="F89" s="290"/>
      <c r="G89" s="290"/>
      <c r="H89" s="203"/>
      <c r="I89" s="203"/>
      <c r="J89" s="203"/>
      <c r="K89" s="203"/>
      <c r="L89" s="203"/>
      <c r="M89" s="203"/>
      <c r="N89" s="203"/>
      <c r="O89" s="203"/>
      <c r="P89" s="203"/>
      <c r="Q89" s="203"/>
      <c r="R89" s="203"/>
      <c r="S89" s="203"/>
      <c r="T89" s="203"/>
      <c r="U89" s="203"/>
      <c r="V89" s="203"/>
      <c r="W89" s="203"/>
      <c r="X89" s="203"/>
      <c r="Y89" s="203"/>
      <c r="Z89" s="203"/>
      <c r="AA89" s="203"/>
      <c r="AB89" s="203"/>
      <c r="AC89" s="30"/>
      <c r="AD89" s="30"/>
      <c r="AE89" s="30"/>
      <c r="AF89" s="4"/>
      <c r="AG89" s="269"/>
      <c r="AH89" s="269"/>
      <c r="AI89" s="269"/>
      <c r="AJ89" s="269"/>
      <c r="AK89" s="269"/>
      <c r="AL89" s="223"/>
      <c r="AM89" s="223"/>
      <c r="AN89" s="223"/>
      <c r="AO89" s="223"/>
      <c r="AP89" s="223"/>
      <c r="AQ89" s="223"/>
      <c r="AR89" s="223"/>
      <c r="AS89" s="223"/>
      <c r="AT89" s="223"/>
      <c r="AU89" s="223"/>
      <c r="AV89" s="223"/>
      <c r="AW89" s="269"/>
      <c r="AX89" s="269"/>
      <c r="AY89" s="269"/>
      <c r="AZ89" s="269"/>
      <c r="BA89" s="269"/>
      <c r="BB89" s="223"/>
      <c r="BC89" s="223"/>
      <c r="BD89" s="223"/>
      <c r="BE89" s="223"/>
      <c r="BF89" s="223"/>
      <c r="BG89" s="223"/>
      <c r="BH89" s="223"/>
      <c r="BI89" s="223"/>
      <c r="BJ89" s="223"/>
      <c r="BK89" s="223"/>
      <c r="BL89" s="22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row>
    <row r="90" spans="1:130" ht="13.5" customHeight="1">
      <c r="A90" s="3"/>
      <c r="B90" s="3"/>
      <c r="C90" s="59"/>
      <c r="D90" s="59"/>
      <c r="E90" s="59"/>
      <c r="F90" s="59"/>
      <c r="G90" s="59"/>
      <c r="H90" s="58"/>
      <c r="I90" s="58"/>
      <c r="J90" s="58"/>
      <c r="K90" s="58"/>
      <c r="L90" s="58"/>
      <c r="M90" s="58"/>
      <c r="N90" s="58"/>
      <c r="O90" s="58"/>
      <c r="P90" s="58"/>
      <c r="Q90" s="58"/>
      <c r="R90" s="58"/>
      <c r="S90" s="58"/>
      <c r="T90" s="58"/>
      <c r="U90" s="58"/>
      <c r="V90" s="58"/>
      <c r="W90" s="58"/>
      <c r="X90" s="58"/>
      <c r="Y90" s="58"/>
      <c r="Z90" s="58"/>
      <c r="AA90" s="58"/>
      <c r="AB90" s="58"/>
      <c r="AC90" s="4"/>
      <c r="AD90" s="4"/>
      <c r="AE90" s="4"/>
      <c r="AF90" s="4"/>
      <c r="AG90" s="268" t="s">
        <v>170</v>
      </c>
      <c r="AH90" s="268"/>
      <c r="AI90" s="268"/>
      <c r="AJ90" s="268"/>
      <c r="AK90" s="268"/>
      <c r="AL90" s="278" t="str">
        <f>IF(AL22="","",AL22)</f>
        <v>田中　良幸</v>
      </c>
      <c r="AM90" s="278"/>
      <c r="AN90" s="278"/>
      <c r="AO90" s="278"/>
      <c r="AP90" s="278"/>
      <c r="AQ90" s="278"/>
      <c r="AR90" s="278"/>
      <c r="AS90" s="278"/>
      <c r="AT90" s="278"/>
      <c r="AU90" s="278"/>
      <c r="AV90" s="278"/>
      <c r="AW90" s="270" t="s">
        <v>222</v>
      </c>
      <c r="AX90" s="270"/>
      <c r="AY90" s="270"/>
      <c r="AZ90" s="270"/>
      <c r="BA90" s="270"/>
      <c r="BB90" s="222" t="str">
        <f>IF(BB22="","",BB22)</f>
        <v>T1-1111-1111-1111</v>
      </c>
      <c r="BC90" s="222"/>
      <c r="BD90" s="222"/>
      <c r="BE90" s="222"/>
      <c r="BF90" s="222"/>
      <c r="BG90" s="222"/>
      <c r="BH90" s="222"/>
      <c r="BI90" s="222"/>
      <c r="BJ90" s="222"/>
      <c r="BK90" s="222"/>
      <c r="BL90" s="222"/>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row>
    <row r="91" spans="1:130" ht="13.5" customHeight="1">
      <c r="A91" s="3"/>
      <c r="B91" s="3"/>
      <c r="C91" s="318" t="s">
        <v>77</v>
      </c>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4"/>
      <c r="AG91" s="269"/>
      <c r="AH91" s="269"/>
      <c r="AI91" s="269"/>
      <c r="AJ91" s="269"/>
      <c r="AK91" s="269"/>
      <c r="AL91" s="223"/>
      <c r="AM91" s="223"/>
      <c r="AN91" s="223"/>
      <c r="AO91" s="223"/>
      <c r="AP91" s="223"/>
      <c r="AQ91" s="223"/>
      <c r="AR91" s="223"/>
      <c r="AS91" s="223"/>
      <c r="AT91" s="223"/>
      <c r="AU91" s="223"/>
      <c r="AV91" s="223"/>
      <c r="AW91" s="271"/>
      <c r="AX91" s="271"/>
      <c r="AY91" s="271"/>
      <c r="AZ91" s="271"/>
      <c r="BA91" s="271"/>
      <c r="BB91" s="223"/>
      <c r="BC91" s="223"/>
      <c r="BD91" s="223"/>
      <c r="BE91" s="223"/>
      <c r="BF91" s="223"/>
      <c r="BG91" s="223"/>
      <c r="BH91" s="223"/>
      <c r="BI91" s="223"/>
      <c r="BJ91" s="223"/>
      <c r="BK91" s="223"/>
      <c r="BL91" s="22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row>
    <row r="92" spans="1:130" ht="13.5" customHeight="1">
      <c r="A92" s="3"/>
      <c r="B92" s="3"/>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4"/>
      <c r="AG92" s="268" t="s">
        <v>23</v>
      </c>
      <c r="AH92" s="268"/>
      <c r="AI92" s="268"/>
      <c r="AJ92" s="268"/>
      <c r="AK92" s="268"/>
      <c r="AL92" s="278" t="str">
        <f>IF(AL24="","",AL24)</f>
        <v>○○銀行</v>
      </c>
      <c r="AM92" s="278"/>
      <c r="AN92" s="278"/>
      <c r="AO92" s="278"/>
      <c r="AP92" s="278"/>
      <c r="AQ92" s="278"/>
      <c r="AR92" s="278"/>
      <c r="AS92" s="278"/>
      <c r="AT92" s="278"/>
      <c r="AU92" s="278"/>
      <c r="AV92" s="278"/>
      <c r="AW92" s="268" t="s">
        <v>173</v>
      </c>
      <c r="AX92" s="268"/>
      <c r="AY92" s="268"/>
      <c r="AZ92" s="268"/>
      <c r="BA92" s="268"/>
      <c r="BB92" s="222" t="str">
        <f>IF(BB24="","",BB24)</f>
        <v>○○支店</v>
      </c>
      <c r="BC92" s="222"/>
      <c r="BD92" s="222"/>
      <c r="BE92" s="222"/>
      <c r="BF92" s="222"/>
      <c r="BG92" s="222"/>
      <c r="BH92" s="222"/>
      <c r="BI92" s="222"/>
      <c r="BJ92" s="222"/>
      <c r="BK92" s="222"/>
      <c r="BL92" s="222"/>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row>
    <row r="93" spans="1:130" ht="13.5" customHeight="1">
      <c r="A93" s="3"/>
      <c r="B93" s="3"/>
      <c r="C93" s="65"/>
      <c r="D93" s="65"/>
      <c r="E93" s="65"/>
      <c r="F93" s="65"/>
      <c r="G93" s="65"/>
      <c r="H93" s="65"/>
      <c r="I93" s="65"/>
      <c r="J93" s="65"/>
      <c r="K93" s="302" t="s">
        <v>29</v>
      </c>
      <c r="L93" s="302"/>
      <c r="M93" s="302"/>
      <c r="N93" s="272" t="s">
        <v>78</v>
      </c>
      <c r="O93" s="272">
        <f>IF(O25="","",O25)</f>
        <v>1</v>
      </c>
      <c r="P93" s="272"/>
      <c r="Q93" s="272"/>
      <c r="R93" s="272" t="s">
        <v>27</v>
      </c>
      <c r="S93" s="272" t="s">
        <v>30</v>
      </c>
      <c r="T93" s="272"/>
      <c r="U93" s="272"/>
      <c r="V93" s="65"/>
      <c r="W93" s="65"/>
      <c r="X93" s="65"/>
      <c r="Y93" s="65"/>
      <c r="Z93" s="65"/>
      <c r="AA93" s="65"/>
      <c r="AB93" s="65"/>
      <c r="AC93" s="65"/>
      <c r="AD93" s="3"/>
      <c r="AE93" s="4"/>
      <c r="AF93" s="4"/>
      <c r="AG93" s="269"/>
      <c r="AH93" s="269"/>
      <c r="AI93" s="269"/>
      <c r="AJ93" s="269"/>
      <c r="AK93" s="269"/>
      <c r="AL93" s="223"/>
      <c r="AM93" s="223"/>
      <c r="AN93" s="223"/>
      <c r="AO93" s="223"/>
      <c r="AP93" s="223"/>
      <c r="AQ93" s="223"/>
      <c r="AR93" s="223"/>
      <c r="AS93" s="223"/>
      <c r="AT93" s="223"/>
      <c r="AU93" s="223"/>
      <c r="AV93" s="223"/>
      <c r="AW93" s="269"/>
      <c r="AX93" s="269"/>
      <c r="AY93" s="269"/>
      <c r="AZ93" s="269"/>
      <c r="BA93" s="269"/>
      <c r="BB93" s="223"/>
      <c r="BC93" s="223"/>
      <c r="BD93" s="223"/>
      <c r="BE93" s="223"/>
      <c r="BF93" s="223"/>
      <c r="BG93" s="223"/>
      <c r="BH93" s="223"/>
      <c r="BI93" s="223"/>
      <c r="BJ93" s="223"/>
      <c r="BK93" s="223"/>
      <c r="BL93" s="22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row>
    <row r="94" spans="1:130" ht="13.5" customHeight="1">
      <c r="A94" s="3"/>
      <c r="B94" s="3"/>
      <c r="C94" s="3"/>
      <c r="D94" s="3"/>
      <c r="E94" s="3"/>
      <c r="F94" s="3"/>
      <c r="G94" s="11"/>
      <c r="H94" s="12"/>
      <c r="I94" s="12"/>
      <c r="J94" s="12"/>
      <c r="K94" s="302"/>
      <c r="L94" s="302"/>
      <c r="M94" s="302"/>
      <c r="N94" s="272"/>
      <c r="O94" s="272"/>
      <c r="P94" s="272"/>
      <c r="Q94" s="272"/>
      <c r="R94" s="272"/>
      <c r="S94" s="272"/>
      <c r="T94" s="272"/>
      <c r="U94" s="272"/>
      <c r="V94" s="12"/>
      <c r="W94" s="12"/>
      <c r="X94" s="12"/>
      <c r="Y94" s="12"/>
      <c r="Z94" s="3"/>
      <c r="AA94" s="3"/>
      <c r="AB94" s="3"/>
      <c r="AC94" s="3"/>
      <c r="AD94" s="3"/>
      <c r="AE94" s="4"/>
      <c r="AF94" s="4"/>
      <c r="AG94" s="268" t="s">
        <v>24</v>
      </c>
      <c r="AH94" s="268"/>
      <c r="AI94" s="268"/>
      <c r="AJ94" s="268"/>
      <c r="AK94" s="268"/>
      <c r="AL94" s="222" t="str">
        <f>IF(AL26="","",AL26)</f>
        <v>普通</v>
      </c>
      <c r="AM94" s="222"/>
      <c r="AN94" s="222"/>
      <c r="AO94" s="222"/>
      <c r="AP94" s="222"/>
      <c r="AQ94" s="222"/>
      <c r="AR94" s="222"/>
      <c r="AS94" s="80"/>
      <c r="AT94" s="80"/>
      <c r="AU94" s="80"/>
      <c r="AV94" s="80"/>
      <c r="AW94" s="270" t="s">
        <v>169</v>
      </c>
      <c r="AX94" s="270"/>
      <c r="AY94" s="270"/>
      <c r="AZ94" s="270"/>
      <c r="BA94" s="270"/>
      <c r="BB94" s="222" t="str">
        <f>IF(BB26="","",BB26)</f>
        <v>0000000</v>
      </c>
      <c r="BC94" s="222"/>
      <c r="BD94" s="222"/>
      <c r="BE94" s="222"/>
      <c r="BF94" s="222"/>
      <c r="BG94" s="222"/>
      <c r="BH94" s="222"/>
      <c r="BI94" s="222"/>
      <c r="BJ94" s="222"/>
      <c r="BK94" s="222"/>
      <c r="BL94" s="222"/>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row>
    <row r="95" spans="1:130" ht="13.5" customHeight="1">
      <c r="A95" s="3"/>
      <c r="B95" s="3"/>
      <c r="C95" s="3"/>
      <c r="D95" s="3"/>
      <c r="E95" s="3"/>
      <c r="F95" s="3"/>
      <c r="G95" s="11"/>
      <c r="H95" s="12"/>
      <c r="I95" s="12"/>
      <c r="J95" s="12"/>
      <c r="K95" s="62"/>
      <c r="L95" s="62"/>
      <c r="M95" s="62"/>
      <c r="N95" s="11"/>
      <c r="O95" s="11"/>
      <c r="P95" s="11"/>
      <c r="Q95" s="11"/>
      <c r="R95" s="11"/>
      <c r="S95" s="64"/>
      <c r="T95" s="64"/>
      <c r="U95" s="64"/>
      <c r="V95" s="12"/>
      <c r="W95" s="12"/>
      <c r="X95" s="12"/>
      <c r="Y95" s="12"/>
      <c r="Z95" s="3"/>
      <c r="AA95" s="3"/>
      <c r="AB95" s="3"/>
      <c r="AC95" s="3"/>
      <c r="AD95" s="3"/>
      <c r="AE95" s="4"/>
      <c r="AF95" s="4"/>
      <c r="AG95" s="269"/>
      <c r="AH95" s="269"/>
      <c r="AI95" s="269"/>
      <c r="AJ95" s="269"/>
      <c r="AK95" s="269"/>
      <c r="AL95" s="223"/>
      <c r="AM95" s="223"/>
      <c r="AN95" s="223"/>
      <c r="AO95" s="223"/>
      <c r="AP95" s="223"/>
      <c r="AQ95" s="223"/>
      <c r="AR95" s="223"/>
      <c r="AS95" s="81"/>
      <c r="AT95" s="81"/>
      <c r="AU95" s="81"/>
      <c r="AV95" s="81"/>
      <c r="AW95" s="271"/>
      <c r="AX95" s="271"/>
      <c r="AY95" s="271"/>
      <c r="AZ95" s="271"/>
      <c r="BA95" s="271"/>
      <c r="BB95" s="223"/>
      <c r="BC95" s="223"/>
      <c r="BD95" s="223"/>
      <c r="BE95" s="223"/>
      <c r="BF95" s="223"/>
      <c r="BG95" s="223"/>
      <c r="BH95" s="223"/>
      <c r="BI95" s="223"/>
      <c r="BJ95" s="223"/>
      <c r="BK95" s="223"/>
      <c r="BL95" s="22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row>
    <row r="96" spans="1:130" ht="13.5" customHeight="1">
      <c r="A96" s="3"/>
      <c r="B96" s="3"/>
      <c r="C96" s="342" t="s">
        <v>32</v>
      </c>
      <c r="D96" s="342"/>
      <c r="E96" s="342"/>
      <c r="F96" s="342"/>
      <c r="G96" s="342"/>
      <c r="H96" s="342"/>
      <c r="I96" s="342"/>
      <c r="J96" s="342"/>
      <c r="K96" s="342"/>
      <c r="L96" s="342"/>
      <c r="M96" s="342"/>
      <c r="N96" s="342"/>
      <c r="O96" s="343">
        <f>IF(O28="","",O28)</f>
        <v>9818600</v>
      </c>
      <c r="P96" s="343"/>
      <c r="Q96" s="343"/>
      <c r="R96" s="343"/>
      <c r="S96" s="343"/>
      <c r="T96" s="343"/>
      <c r="U96" s="343"/>
      <c r="V96" s="343"/>
      <c r="W96" s="343"/>
      <c r="X96" s="343"/>
      <c r="Y96" s="343"/>
      <c r="Z96" s="343"/>
      <c r="AA96" s="343"/>
      <c r="AB96" s="343"/>
      <c r="AC96" s="343"/>
      <c r="AD96" s="3"/>
      <c r="AE96" s="3"/>
      <c r="AF96" s="3"/>
      <c r="AG96" s="268" t="s">
        <v>25</v>
      </c>
      <c r="AH96" s="268"/>
      <c r="AI96" s="268"/>
      <c r="AJ96" s="268"/>
      <c r="AK96" s="268"/>
      <c r="AL96" s="160" t="str">
        <f>IF(AL28="","",AL28)</f>
        <v>カブシキガイシャ●●コウギョウ</v>
      </c>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row>
    <row r="97" spans="1:130" ht="13.5" customHeight="1">
      <c r="A97" s="3"/>
      <c r="B97" s="3"/>
      <c r="C97" s="342"/>
      <c r="D97" s="342"/>
      <c r="E97" s="342"/>
      <c r="F97" s="342"/>
      <c r="G97" s="342"/>
      <c r="H97" s="342"/>
      <c r="I97" s="342"/>
      <c r="J97" s="342"/>
      <c r="K97" s="342"/>
      <c r="L97" s="342"/>
      <c r="M97" s="342"/>
      <c r="N97" s="342"/>
      <c r="O97" s="343"/>
      <c r="P97" s="343"/>
      <c r="Q97" s="343"/>
      <c r="R97" s="343"/>
      <c r="S97" s="343"/>
      <c r="T97" s="343"/>
      <c r="U97" s="343"/>
      <c r="V97" s="343"/>
      <c r="W97" s="343"/>
      <c r="X97" s="343"/>
      <c r="Y97" s="343"/>
      <c r="Z97" s="343"/>
      <c r="AA97" s="343"/>
      <c r="AB97" s="343"/>
      <c r="AC97" s="343"/>
      <c r="AD97" s="3"/>
      <c r="AE97" s="3"/>
      <c r="AF97" s="3"/>
      <c r="AG97" s="269"/>
      <c r="AH97" s="269"/>
      <c r="AI97" s="269"/>
      <c r="AJ97" s="269"/>
      <c r="AK97" s="269"/>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row>
    <row r="98" spans="1:130" ht="13.5" customHeight="1">
      <c r="A98" s="3"/>
      <c r="B98" s="3"/>
      <c r="C98" s="342"/>
      <c r="D98" s="342"/>
      <c r="E98" s="342"/>
      <c r="F98" s="342"/>
      <c r="G98" s="342"/>
      <c r="H98" s="342"/>
      <c r="I98" s="342"/>
      <c r="J98" s="342"/>
      <c r="K98" s="342"/>
      <c r="L98" s="342"/>
      <c r="M98" s="342"/>
      <c r="N98" s="342"/>
      <c r="O98" s="343"/>
      <c r="P98" s="343"/>
      <c r="Q98" s="343"/>
      <c r="R98" s="343"/>
      <c r="S98" s="343"/>
      <c r="T98" s="343"/>
      <c r="U98" s="343"/>
      <c r="V98" s="343"/>
      <c r="W98" s="343"/>
      <c r="X98" s="343"/>
      <c r="Y98" s="343"/>
      <c r="Z98" s="343"/>
      <c r="AA98" s="343"/>
      <c r="AB98" s="343"/>
      <c r="AC98" s="34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row>
    <row r="99" spans="1:130" ht="13.5" customHeight="1">
      <c r="A99" s="3"/>
      <c r="B99" s="3"/>
      <c r="C99" s="254" t="s">
        <v>33</v>
      </c>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314"/>
      <c r="AD99" s="207" t="s">
        <v>34</v>
      </c>
      <c r="AE99" s="208"/>
      <c r="AF99" s="209" t="s">
        <v>35</v>
      </c>
      <c r="AG99" s="209"/>
      <c r="AH99" s="209"/>
      <c r="AI99" s="209"/>
      <c r="AJ99" s="209"/>
      <c r="AK99" s="209"/>
      <c r="AL99" s="209"/>
      <c r="AM99" s="209"/>
      <c r="AN99" s="209" t="s">
        <v>36</v>
      </c>
      <c r="AO99" s="209"/>
      <c r="AP99" s="209"/>
      <c r="AQ99" s="209"/>
      <c r="AR99" s="209"/>
      <c r="AS99" s="209"/>
      <c r="AT99" s="209"/>
      <c r="AU99" s="209"/>
      <c r="AV99" s="209"/>
      <c r="AW99" s="209"/>
      <c r="AX99" s="162">
        <f>IF(AX31="","",AX31)</f>
        <v>1774000</v>
      </c>
      <c r="AY99" s="162"/>
      <c r="AZ99" s="162"/>
      <c r="BA99" s="162"/>
      <c r="BB99" s="162"/>
      <c r="BC99" s="162"/>
      <c r="BD99" s="162"/>
      <c r="BE99" s="162"/>
      <c r="BF99" s="162"/>
      <c r="BG99" s="162"/>
      <c r="BH99" s="162"/>
      <c r="BI99" s="162"/>
      <c r="BJ99" s="162"/>
      <c r="BK99" s="162"/>
      <c r="BL99" s="16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row>
    <row r="100" spans="1:130" ht="13.5" customHeight="1">
      <c r="A100" s="3"/>
      <c r="B100" s="3"/>
      <c r="C100" s="257"/>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315"/>
      <c r="AD100" s="197"/>
      <c r="AE100" s="190"/>
      <c r="AF100" s="169"/>
      <c r="AG100" s="169"/>
      <c r="AH100" s="169"/>
      <c r="AI100" s="169"/>
      <c r="AJ100" s="169"/>
      <c r="AK100" s="169"/>
      <c r="AL100" s="169"/>
      <c r="AM100" s="169"/>
      <c r="AN100" s="169"/>
      <c r="AO100" s="169"/>
      <c r="AP100" s="169"/>
      <c r="AQ100" s="169"/>
      <c r="AR100" s="169"/>
      <c r="AS100" s="169"/>
      <c r="AT100" s="169"/>
      <c r="AU100" s="169"/>
      <c r="AV100" s="169"/>
      <c r="AW100" s="169"/>
      <c r="AX100" s="164"/>
      <c r="AY100" s="164"/>
      <c r="AZ100" s="164"/>
      <c r="BA100" s="164"/>
      <c r="BB100" s="164"/>
      <c r="BC100" s="164"/>
      <c r="BD100" s="164"/>
      <c r="BE100" s="164"/>
      <c r="BF100" s="164"/>
      <c r="BG100" s="164"/>
      <c r="BH100" s="164"/>
      <c r="BI100" s="164"/>
      <c r="BJ100" s="164"/>
      <c r="BK100" s="164"/>
      <c r="BL100" s="165"/>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row>
    <row r="101" spans="1:130" ht="13.5" customHeight="1">
      <c r="A101" s="3"/>
      <c r="B101" s="3"/>
      <c r="C101" s="197" t="s">
        <v>37</v>
      </c>
      <c r="D101" s="190"/>
      <c r="E101" s="169" t="s">
        <v>38</v>
      </c>
      <c r="F101" s="169"/>
      <c r="G101" s="169"/>
      <c r="H101" s="169"/>
      <c r="I101" s="169"/>
      <c r="J101" s="169"/>
      <c r="K101" s="169"/>
      <c r="L101" s="169"/>
      <c r="M101" s="169"/>
      <c r="N101" s="169"/>
      <c r="O101" s="164">
        <f>IF(O33="","",O33)</f>
        <v>10700000</v>
      </c>
      <c r="P101" s="164"/>
      <c r="Q101" s="164"/>
      <c r="R101" s="164"/>
      <c r="S101" s="164"/>
      <c r="T101" s="164"/>
      <c r="U101" s="164"/>
      <c r="V101" s="164"/>
      <c r="W101" s="164"/>
      <c r="X101" s="164"/>
      <c r="Y101" s="164"/>
      <c r="Z101" s="164"/>
      <c r="AA101" s="164"/>
      <c r="AB101" s="164"/>
      <c r="AC101" s="165"/>
      <c r="AD101" s="197" t="s">
        <v>20</v>
      </c>
      <c r="AE101" s="190"/>
      <c r="AF101" s="169"/>
      <c r="AG101" s="169"/>
      <c r="AH101" s="169"/>
      <c r="AI101" s="169"/>
      <c r="AJ101" s="169"/>
      <c r="AK101" s="169"/>
      <c r="AL101" s="169"/>
      <c r="AM101" s="170"/>
      <c r="AN101" s="174" t="s">
        <v>39</v>
      </c>
      <c r="AO101" s="175"/>
      <c r="AP101" s="175"/>
      <c r="AQ101" s="175"/>
      <c r="AR101" s="175"/>
      <c r="AS101" s="175"/>
      <c r="AT101" s="175"/>
      <c r="AU101" s="175"/>
      <c r="AV101" s="175"/>
      <c r="AW101" s="176"/>
      <c r="AX101" s="164">
        <f>IF(AX33="","",AX33)</f>
        <v>177400</v>
      </c>
      <c r="AY101" s="164"/>
      <c r="AZ101" s="164"/>
      <c r="BA101" s="164"/>
      <c r="BB101" s="164"/>
      <c r="BC101" s="164"/>
      <c r="BD101" s="164"/>
      <c r="BE101" s="164"/>
      <c r="BF101" s="164"/>
      <c r="BG101" s="164"/>
      <c r="BH101" s="164"/>
      <c r="BI101" s="164"/>
      <c r="BJ101" s="164"/>
      <c r="BK101" s="164"/>
      <c r="BL101" s="165"/>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row>
    <row r="102" spans="1:130" ht="13.5" customHeight="1">
      <c r="A102" s="3"/>
      <c r="B102" s="3"/>
      <c r="C102" s="197"/>
      <c r="D102" s="190"/>
      <c r="E102" s="169"/>
      <c r="F102" s="169"/>
      <c r="G102" s="169"/>
      <c r="H102" s="169"/>
      <c r="I102" s="169"/>
      <c r="J102" s="169"/>
      <c r="K102" s="169"/>
      <c r="L102" s="169"/>
      <c r="M102" s="169"/>
      <c r="N102" s="169"/>
      <c r="O102" s="164"/>
      <c r="P102" s="164"/>
      <c r="Q102" s="164"/>
      <c r="R102" s="164"/>
      <c r="S102" s="164"/>
      <c r="T102" s="164"/>
      <c r="U102" s="164"/>
      <c r="V102" s="164"/>
      <c r="W102" s="164"/>
      <c r="X102" s="164"/>
      <c r="Y102" s="164"/>
      <c r="Z102" s="164"/>
      <c r="AA102" s="164"/>
      <c r="AB102" s="164"/>
      <c r="AC102" s="165"/>
      <c r="AD102" s="197"/>
      <c r="AE102" s="190"/>
      <c r="AF102" s="169"/>
      <c r="AG102" s="169"/>
      <c r="AH102" s="169"/>
      <c r="AI102" s="169"/>
      <c r="AJ102" s="169"/>
      <c r="AK102" s="169"/>
      <c r="AL102" s="169"/>
      <c r="AM102" s="170"/>
      <c r="AN102" s="177" t="s">
        <v>34</v>
      </c>
      <c r="AO102" s="172"/>
      <c r="AP102" s="172" t="s">
        <v>40</v>
      </c>
      <c r="AQ102" s="172"/>
      <c r="AR102" s="31" t="s">
        <v>26</v>
      </c>
      <c r="AS102" s="172">
        <f>IF(AS34="","",AS34)</f>
        <v>10</v>
      </c>
      <c r="AT102" s="172"/>
      <c r="AU102" s="31" t="s">
        <v>27</v>
      </c>
      <c r="AV102" s="172" t="s">
        <v>18</v>
      </c>
      <c r="AW102" s="173"/>
      <c r="AX102" s="164"/>
      <c r="AY102" s="164"/>
      <c r="AZ102" s="164"/>
      <c r="BA102" s="164"/>
      <c r="BB102" s="164"/>
      <c r="BC102" s="164"/>
      <c r="BD102" s="164"/>
      <c r="BE102" s="164"/>
      <c r="BF102" s="164"/>
      <c r="BG102" s="164"/>
      <c r="BH102" s="164"/>
      <c r="BI102" s="164"/>
      <c r="BJ102" s="164"/>
      <c r="BK102" s="164"/>
      <c r="BL102" s="165"/>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row>
    <row r="103" spans="1:130" ht="13.5" customHeight="1">
      <c r="A103" s="3"/>
      <c r="B103" s="3"/>
      <c r="C103" s="197" t="s">
        <v>41</v>
      </c>
      <c r="D103" s="212"/>
      <c r="E103" s="174" t="s">
        <v>42</v>
      </c>
      <c r="F103" s="175"/>
      <c r="G103" s="175"/>
      <c r="H103" s="175"/>
      <c r="I103" s="175"/>
      <c r="J103" s="175"/>
      <c r="K103" s="175"/>
      <c r="L103" s="175"/>
      <c r="M103" s="175"/>
      <c r="N103" s="176"/>
      <c r="O103" s="164">
        <f>IF(O35="","",O35)</f>
        <v>1070000</v>
      </c>
      <c r="P103" s="164"/>
      <c r="Q103" s="164"/>
      <c r="R103" s="164"/>
      <c r="S103" s="164"/>
      <c r="T103" s="164"/>
      <c r="U103" s="164"/>
      <c r="V103" s="164"/>
      <c r="W103" s="164"/>
      <c r="X103" s="164"/>
      <c r="Y103" s="164"/>
      <c r="Z103" s="164"/>
      <c r="AA103" s="164"/>
      <c r="AB103" s="164"/>
      <c r="AC103" s="165"/>
      <c r="AD103" s="197" t="s">
        <v>43</v>
      </c>
      <c r="AE103" s="190"/>
      <c r="AF103" s="169"/>
      <c r="AG103" s="169"/>
      <c r="AH103" s="169"/>
      <c r="AI103" s="169"/>
      <c r="AJ103" s="169"/>
      <c r="AK103" s="169"/>
      <c r="AL103" s="169"/>
      <c r="AM103" s="169"/>
      <c r="AN103" s="166" t="s">
        <v>44</v>
      </c>
      <c r="AO103" s="166"/>
      <c r="AP103" s="166"/>
      <c r="AQ103" s="166"/>
      <c r="AR103" s="166"/>
      <c r="AS103" s="166"/>
      <c r="AT103" s="166"/>
      <c r="AU103" s="166"/>
      <c r="AV103" s="166"/>
      <c r="AW103" s="166"/>
      <c r="AX103" s="164">
        <f>IF(AX35="","",AX35)</f>
        <v>1951400</v>
      </c>
      <c r="AY103" s="164"/>
      <c r="AZ103" s="164"/>
      <c r="BA103" s="164"/>
      <c r="BB103" s="164"/>
      <c r="BC103" s="164"/>
      <c r="BD103" s="164"/>
      <c r="BE103" s="164"/>
      <c r="BF103" s="164"/>
      <c r="BG103" s="164"/>
      <c r="BH103" s="164"/>
      <c r="BI103" s="164"/>
      <c r="BJ103" s="164"/>
      <c r="BK103" s="164"/>
      <c r="BL103" s="165"/>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row>
    <row r="104" spans="1:130" ht="13.5" customHeight="1" thickBot="1">
      <c r="A104" s="3"/>
      <c r="B104" s="3"/>
      <c r="C104" s="197"/>
      <c r="D104" s="212"/>
      <c r="E104" s="177" t="s">
        <v>37</v>
      </c>
      <c r="F104" s="172"/>
      <c r="G104" s="172" t="s">
        <v>40</v>
      </c>
      <c r="H104" s="172"/>
      <c r="I104" s="13" t="s">
        <v>26</v>
      </c>
      <c r="J104" s="172">
        <f>IF(J36="","",J36)</f>
        <v>10</v>
      </c>
      <c r="K104" s="172"/>
      <c r="L104" s="13" t="s">
        <v>27</v>
      </c>
      <c r="M104" s="172" t="s">
        <v>18</v>
      </c>
      <c r="N104" s="173"/>
      <c r="O104" s="164"/>
      <c r="P104" s="164"/>
      <c r="Q104" s="164"/>
      <c r="R104" s="164"/>
      <c r="S104" s="164"/>
      <c r="T104" s="164"/>
      <c r="U104" s="164"/>
      <c r="V104" s="164"/>
      <c r="W104" s="164"/>
      <c r="X104" s="164"/>
      <c r="Y104" s="164"/>
      <c r="Z104" s="164"/>
      <c r="AA104" s="164"/>
      <c r="AB104" s="164"/>
      <c r="AC104" s="165"/>
      <c r="AD104" s="320"/>
      <c r="AE104" s="321"/>
      <c r="AF104" s="334"/>
      <c r="AG104" s="334"/>
      <c r="AH104" s="334"/>
      <c r="AI104" s="334"/>
      <c r="AJ104" s="334"/>
      <c r="AK104" s="334"/>
      <c r="AL104" s="334"/>
      <c r="AM104" s="334"/>
      <c r="AN104" s="335"/>
      <c r="AO104" s="335"/>
      <c r="AP104" s="335"/>
      <c r="AQ104" s="335"/>
      <c r="AR104" s="335"/>
      <c r="AS104" s="335"/>
      <c r="AT104" s="335"/>
      <c r="AU104" s="335"/>
      <c r="AV104" s="335"/>
      <c r="AW104" s="335"/>
      <c r="AX104" s="336"/>
      <c r="AY104" s="336"/>
      <c r="AZ104" s="336"/>
      <c r="BA104" s="336"/>
      <c r="BB104" s="336"/>
      <c r="BC104" s="336"/>
      <c r="BD104" s="336"/>
      <c r="BE104" s="336"/>
      <c r="BF104" s="336"/>
      <c r="BG104" s="336"/>
      <c r="BH104" s="336"/>
      <c r="BI104" s="336"/>
      <c r="BJ104" s="336"/>
      <c r="BK104" s="336"/>
      <c r="BL104" s="337"/>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row>
    <row r="105" spans="1:130" ht="13.5" customHeight="1" thickTop="1">
      <c r="A105" s="3"/>
      <c r="B105" s="3"/>
      <c r="C105" s="197" t="s">
        <v>45</v>
      </c>
      <c r="D105" s="190"/>
      <c r="E105" s="166" t="s">
        <v>46</v>
      </c>
      <c r="F105" s="166"/>
      <c r="G105" s="166"/>
      <c r="H105" s="166"/>
      <c r="I105" s="166"/>
      <c r="J105" s="166"/>
      <c r="K105" s="166"/>
      <c r="L105" s="166"/>
      <c r="M105" s="166"/>
      <c r="N105" s="166"/>
      <c r="O105" s="164">
        <f>IF(O37="","",O37)</f>
        <v>11770000</v>
      </c>
      <c r="P105" s="164"/>
      <c r="Q105" s="164"/>
      <c r="R105" s="164"/>
      <c r="S105" s="164"/>
      <c r="T105" s="164"/>
      <c r="U105" s="164"/>
      <c r="V105" s="164"/>
      <c r="W105" s="164"/>
      <c r="X105" s="164"/>
      <c r="Y105" s="164"/>
      <c r="Z105" s="164"/>
      <c r="AA105" s="164"/>
      <c r="AB105" s="164"/>
      <c r="AC105" s="165"/>
      <c r="AD105" s="251" t="s">
        <v>47</v>
      </c>
      <c r="AE105" s="252"/>
      <c r="AF105" s="168" t="s">
        <v>48</v>
      </c>
      <c r="AG105" s="168"/>
      <c r="AH105" s="168"/>
      <c r="AI105" s="168"/>
      <c r="AJ105" s="168"/>
      <c r="AK105" s="168"/>
      <c r="AL105" s="168"/>
      <c r="AM105" s="168"/>
      <c r="AN105" s="168" t="s">
        <v>36</v>
      </c>
      <c r="AO105" s="168"/>
      <c r="AP105" s="168"/>
      <c r="AQ105" s="168"/>
      <c r="AR105" s="168"/>
      <c r="AS105" s="168"/>
      <c r="AT105" s="168"/>
      <c r="AU105" s="168"/>
      <c r="AV105" s="168"/>
      <c r="AW105" s="168"/>
      <c r="AX105" s="332">
        <f>IF(AX37="","",AX37)</f>
        <v>8926000</v>
      </c>
      <c r="AY105" s="332"/>
      <c r="AZ105" s="332"/>
      <c r="BA105" s="332"/>
      <c r="BB105" s="332"/>
      <c r="BC105" s="332"/>
      <c r="BD105" s="332"/>
      <c r="BE105" s="332"/>
      <c r="BF105" s="332"/>
      <c r="BG105" s="332"/>
      <c r="BH105" s="332"/>
      <c r="BI105" s="332"/>
      <c r="BJ105" s="332"/>
      <c r="BK105" s="332"/>
      <c r="BL105" s="33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row>
    <row r="106" spans="1:130" ht="13.5" customHeight="1">
      <c r="A106" s="3"/>
      <c r="B106" s="3"/>
      <c r="C106" s="198"/>
      <c r="D106" s="199"/>
      <c r="E106" s="200"/>
      <c r="F106" s="200"/>
      <c r="G106" s="200"/>
      <c r="H106" s="200"/>
      <c r="I106" s="200"/>
      <c r="J106" s="200"/>
      <c r="K106" s="200"/>
      <c r="L106" s="200"/>
      <c r="M106" s="200"/>
      <c r="N106" s="200"/>
      <c r="O106" s="164"/>
      <c r="P106" s="164"/>
      <c r="Q106" s="164"/>
      <c r="R106" s="164"/>
      <c r="S106" s="164"/>
      <c r="T106" s="164"/>
      <c r="U106" s="164"/>
      <c r="V106" s="164"/>
      <c r="W106" s="164"/>
      <c r="X106" s="164"/>
      <c r="Y106" s="164"/>
      <c r="Z106" s="164"/>
      <c r="AA106" s="164"/>
      <c r="AB106" s="164"/>
      <c r="AC106" s="165"/>
      <c r="AD106" s="189"/>
      <c r="AE106" s="190"/>
      <c r="AF106" s="169"/>
      <c r="AG106" s="169"/>
      <c r="AH106" s="169"/>
      <c r="AI106" s="169"/>
      <c r="AJ106" s="169"/>
      <c r="AK106" s="169"/>
      <c r="AL106" s="169"/>
      <c r="AM106" s="169"/>
      <c r="AN106" s="169"/>
      <c r="AO106" s="169"/>
      <c r="AP106" s="169"/>
      <c r="AQ106" s="169"/>
      <c r="AR106" s="169"/>
      <c r="AS106" s="169"/>
      <c r="AT106" s="169"/>
      <c r="AU106" s="169"/>
      <c r="AV106" s="169"/>
      <c r="AW106" s="169"/>
      <c r="AX106" s="164"/>
      <c r="AY106" s="164"/>
      <c r="AZ106" s="164"/>
      <c r="BA106" s="164"/>
      <c r="BB106" s="164"/>
      <c r="BC106" s="164"/>
      <c r="BD106" s="164"/>
      <c r="BE106" s="164"/>
      <c r="BF106" s="164"/>
      <c r="BG106" s="164"/>
      <c r="BH106" s="164"/>
      <c r="BI106" s="164"/>
      <c r="BJ106" s="164"/>
      <c r="BK106" s="164"/>
      <c r="BL106" s="186"/>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row>
    <row r="107" spans="1:130" ht="13.5" customHeight="1">
      <c r="A107" s="3"/>
      <c r="B107" s="3"/>
      <c r="C107" s="254" t="s">
        <v>49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6"/>
      <c r="AD107" s="189" t="s">
        <v>50</v>
      </c>
      <c r="AE107" s="190"/>
      <c r="AF107" s="169"/>
      <c r="AG107" s="169"/>
      <c r="AH107" s="169"/>
      <c r="AI107" s="169"/>
      <c r="AJ107" s="169"/>
      <c r="AK107" s="169"/>
      <c r="AL107" s="169"/>
      <c r="AM107" s="170"/>
      <c r="AN107" s="174" t="s">
        <v>39</v>
      </c>
      <c r="AO107" s="175"/>
      <c r="AP107" s="175"/>
      <c r="AQ107" s="175"/>
      <c r="AR107" s="175"/>
      <c r="AS107" s="175"/>
      <c r="AT107" s="175"/>
      <c r="AU107" s="175"/>
      <c r="AV107" s="175"/>
      <c r="AW107" s="176"/>
      <c r="AX107" s="164">
        <f>IF(AX39="","",AX39)</f>
        <v>892600</v>
      </c>
      <c r="AY107" s="164"/>
      <c r="AZ107" s="164"/>
      <c r="BA107" s="164"/>
      <c r="BB107" s="164"/>
      <c r="BC107" s="164"/>
      <c r="BD107" s="164"/>
      <c r="BE107" s="164"/>
      <c r="BF107" s="164"/>
      <c r="BG107" s="164"/>
      <c r="BH107" s="164"/>
      <c r="BI107" s="164"/>
      <c r="BJ107" s="164"/>
      <c r="BK107" s="164"/>
      <c r="BL107" s="186"/>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row>
    <row r="108" spans="1:130" ht="13.5" customHeight="1">
      <c r="A108" s="3"/>
      <c r="B108" s="3"/>
      <c r="C108" s="257"/>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9"/>
      <c r="AD108" s="189"/>
      <c r="AE108" s="190"/>
      <c r="AF108" s="169"/>
      <c r="AG108" s="169"/>
      <c r="AH108" s="169"/>
      <c r="AI108" s="169"/>
      <c r="AJ108" s="169"/>
      <c r="AK108" s="169"/>
      <c r="AL108" s="169"/>
      <c r="AM108" s="170"/>
      <c r="AN108" s="177" t="s">
        <v>47</v>
      </c>
      <c r="AO108" s="172"/>
      <c r="AP108" s="172" t="s">
        <v>40</v>
      </c>
      <c r="AQ108" s="172"/>
      <c r="AR108" s="31" t="s">
        <v>26</v>
      </c>
      <c r="AS108" s="172">
        <f>IF(AS40="","",AS40)</f>
        <v>10</v>
      </c>
      <c r="AT108" s="172"/>
      <c r="AU108" s="31" t="s">
        <v>27</v>
      </c>
      <c r="AV108" s="172" t="s">
        <v>18</v>
      </c>
      <c r="AW108" s="173"/>
      <c r="AX108" s="164"/>
      <c r="AY108" s="164"/>
      <c r="AZ108" s="164"/>
      <c r="BA108" s="164"/>
      <c r="BB108" s="164"/>
      <c r="BC108" s="164"/>
      <c r="BD108" s="164"/>
      <c r="BE108" s="164"/>
      <c r="BF108" s="164"/>
      <c r="BG108" s="164"/>
      <c r="BH108" s="164"/>
      <c r="BI108" s="164"/>
      <c r="BJ108" s="164"/>
      <c r="BK108" s="164"/>
      <c r="BL108" s="186"/>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row>
    <row r="109" spans="1:130" ht="13.5" customHeight="1">
      <c r="A109" s="3"/>
      <c r="B109" s="3"/>
      <c r="C109" s="197" t="s">
        <v>51</v>
      </c>
      <c r="D109" s="190"/>
      <c r="E109" s="169" t="s">
        <v>52</v>
      </c>
      <c r="F109" s="169"/>
      <c r="G109" s="169"/>
      <c r="H109" s="169"/>
      <c r="I109" s="169"/>
      <c r="J109" s="169"/>
      <c r="K109" s="169"/>
      <c r="L109" s="169"/>
      <c r="M109" s="169"/>
      <c r="N109" s="169"/>
      <c r="O109" s="164" t="str">
        <f>IF(O41="","",O41)</f>
        <v/>
      </c>
      <c r="P109" s="164"/>
      <c r="Q109" s="164"/>
      <c r="R109" s="164"/>
      <c r="S109" s="164"/>
      <c r="T109" s="164"/>
      <c r="U109" s="164"/>
      <c r="V109" s="164"/>
      <c r="W109" s="164"/>
      <c r="X109" s="164"/>
      <c r="Y109" s="164"/>
      <c r="Z109" s="164"/>
      <c r="AA109" s="164"/>
      <c r="AB109" s="164"/>
      <c r="AC109" s="215"/>
      <c r="AD109" s="189" t="s">
        <v>53</v>
      </c>
      <c r="AE109" s="190"/>
      <c r="AF109" s="169"/>
      <c r="AG109" s="169"/>
      <c r="AH109" s="169"/>
      <c r="AI109" s="169"/>
      <c r="AJ109" s="169"/>
      <c r="AK109" s="169"/>
      <c r="AL109" s="169"/>
      <c r="AM109" s="169"/>
      <c r="AN109" s="166" t="s">
        <v>54</v>
      </c>
      <c r="AO109" s="166"/>
      <c r="AP109" s="166"/>
      <c r="AQ109" s="166"/>
      <c r="AR109" s="166"/>
      <c r="AS109" s="166"/>
      <c r="AT109" s="166"/>
      <c r="AU109" s="166"/>
      <c r="AV109" s="166"/>
      <c r="AW109" s="166"/>
      <c r="AX109" s="164">
        <f>IF(AX41="","",AX41)</f>
        <v>9818600</v>
      </c>
      <c r="AY109" s="164"/>
      <c r="AZ109" s="164"/>
      <c r="BA109" s="164"/>
      <c r="BB109" s="164"/>
      <c r="BC109" s="164"/>
      <c r="BD109" s="164"/>
      <c r="BE109" s="164"/>
      <c r="BF109" s="164"/>
      <c r="BG109" s="164"/>
      <c r="BH109" s="164"/>
      <c r="BI109" s="164"/>
      <c r="BJ109" s="164"/>
      <c r="BK109" s="164"/>
      <c r="BL109" s="186"/>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row>
    <row r="110" spans="1:130" ht="13.5" customHeight="1" thickBot="1">
      <c r="A110" s="3"/>
      <c r="B110" s="3"/>
      <c r="C110" s="197"/>
      <c r="D110" s="190"/>
      <c r="E110" s="169"/>
      <c r="F110" s="169"/>
      <c r="G110" s="169"/>
      <c r="H110" s="169"/>
      <c r="I110" s="169"/>
      <c r="J110" s="169"/>
      <c r="K110" s="169"/>
      <c r="L110" s="169"/>
      <c r="M110" s="169"/>
      <c r="N110" s="169"/>
      <c r="O110" s="164"/>
      <c r="P110" s="164"/>
      <c r="Q110" s="164"/>
      <c r="R110" s="164"/>
      <c r="S110" s="164"/>
      <c r="T110" s="164"/>
      <c r="U110" s="164"/>
      <c r="V110" s="164"/>
      <c r="W110" s="164"/>
      <c r="X110" s="164"/>
      <c r="Y110" s="164"/>
      <c r="Z110" s="164"/>
      <c r="AA110" s="164"/>
      <c r="AB110" s="164"/>
      <c r="AC110" s="215"/>
      <c r="AD110" s="213"/>
      <c r="AE110" s="214"/>
      <c r="AF110" s="171"/>
      <c r="AG110" s="171"/>
      <c r="AH110" s="171"/>
      <c r="AI110" s="171"/>
      <c r="AJ110" s="171"/>
      <c r="AK110" s="171"/>
      <c r="AL110" s="171"/>
      <c r="AM110" s="171"/>
      <c r="AN110" s="206"/>
      <c r="AO110" s="206"/>
      <c r="AP110" s="206"/>
      <c r="AQ110" s="206"/>
      <c r="AR110" s="206"/>
      <c r="AS110" s="206"/>
      <c r="AT110" s="206"/>
      <c r="AU110" s="206"/>
      <c r="AV110" s="206"/>
      <c r="AW110" s="206"/>
      <c r="AX110" s="187"/>
      <c r="AY110" s="187"/>
      <c r="AZ110" s="187"/>
      <c r="BA110" s="187"/>
      <c r="BB110" s="187"/>
      <c r="BC110" s="187"/>
      <c r="BD110" s="187"/>
      <c r="BE110" s="187"/>
      <c r="BF110" s="187"/>
      <c r="BG110" s="187"/>
      <c r="BH110" s="187"/>
      <c r="BI110" s="187"/>
      <c r="BJ110" s="187"/>
      <c r="BK110" s="187"/>
      <c r="BL110" s="188"/>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row>
    <row r="111" spans="1:130" ht="13.5" customHeight="1" thickTop="1">
      <c r="A111" s="3"/>
      <c r="B111" s="3"/>
      <c r="C111" s="197" t="s">
        <v>55</v>
      </c>
      <c r="D111" s="212"/>
      <c r="E111" s="174" t="s">
        <v>56</v>
      </c>
      <c r="F111" s="175"/>
      <c r="G111" s="175"/>
      <c r="H111" s="175"/>
      <c r="I111" s="175"/>
      <c r="J111" s="175"/>
      <c r="K111" s="175"/>
      <c r="L111" s="175"/>
      <c r="M111" s="175"/>
      <c r="N111" s="176"/>
      <c r="O111" s="164">
        <f>IF(O43="","",O43)</f>
        <v>0</v>
      </c>
      <c r="P111" s="164"/>
      <c r="Q111" s="164"/>
      <c r="R111" s="164"/>
      <c r="S111" s="164"/>
      <c r="T111" s="164"/>
      <c r="U111" s="164"/>
      <c r="V111" s="164"/>
      <c r="W111" s="164"/>
      <c r="X111" s="164"/>
      <c r="Y111" s="164"/>
      <c r="Z111" s="164"/>
      <c r="AA111" s="164"/>
      <c r="AB111" s="164"/>
      <c r="AC111" s="215"/>
      <c r="AD111" s="340" t="s">
        <v>57</v>
      </c>
      <c r="AE111" s="341"/>
      <c r="AF111" s="352" t="s">
        <v>58</v>
      </c>
      <c r="AG111" s="352"/>
      <c r="AH111" s="352"/>
      <c r="AI111" s="352"/>
      <c r="AJ111" s="352"/>
      <c r="AK111" s="352"/>
      <c r="AL111" s="352"/>
      <c r="AM111" s="352"/>
      <c r="AN111" s="166" t="s">
        <v>59</v>
      </c>
      <c r="AO111" s="166"/>
      <c r="AP111" s="166"/>
      <c r="AQ111" s="166"/>
      <c r="AR111" s="166"/>
      <c r="AS111" s="166"/>
      <c r="AT111" s="166"/>
      <c r="AU111" s="166"/>
      <c r="AV111" s="166"/>
      <c r="AW111" s="166"/>
      <c r="AX111" s="191">
        <f>IF(AX43="","",AX43)</f>
        <v>10700000</v>
      </c>
      <c r="AY111" s="191"/>
      <c r="AZ111" s="191"/>
      <c r="BA111" s="191"/>
      <c r="BB111" s="191"/>
      <c r="BC111" s="191"/>
      <c r="BD111" s="191"/>
      <c r="BE111" s="191"/>
      <c r="BF111" s="191"/>
      <c r="BG111" s="191"/>
      <c r="BH111" s="191"/>
      <c r="BI111" s="191"/>
      <c r="BJ111" s="191"/>
      <c r="BK111" s="191"/>
      <c r="BL111" s="192"/>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row>
    <row r="112" spans="1:130" ht="13.5" customHeight="1">
      <c r="A112" s="3"/>
      <c r="B112" s="3"/>
      <c r="C112" s="197"/>
      <c r="D112" s="212"/>
      <c r="E112" s="177" t="s">
        <v>51</v>
      </c>
      <c r="F112" s="172"/>
      <c r="G112" s="172" t="s">
        <v>40</v>
      </c>
      <c r="H112" s="172"/>
      <c r="I112" s="13" t="s">
        <v>26</v>
      </c>
      <c r="J112" s="172">
        <f>IF(J44="","",J44)</f>
        <v>10</v>
      </c>
      <c r="K112" s="172"/>
      <c r="L112" s="13" t="s">
        <v>27</v>
      </c>
      <c r="M112" s="172" t="s">
        <v>18</v>
      </c>
      <c r="N112" s="173"/>
      <c r="O112" s="164"/>
      <c r="P112" s="164"/>
      <c r="Q112" s="164"/>
      <c r="R112" s="164"/>
      <c r="S112" s="164"/>
      <c r="T112" s="164"/>
      <c r="U112" s="164"/>
      <c r="V112" s="164"/>
      <c r="W112" s="164"/>
      <c r="X112" s="164"/>
      <c r="Y112" s="164"/>
      <c r="Z112" s="164"/>
      <c r="AA112" s="164"/>
      <c r="AB112" s="164"/>
      <c r="AC112" s="215"/>
      <c r="AD112" s="197"/>
      <c r="AE112" s="190"/>
      <c r="AF112" s="169"/>
      <c r="AG112" s="169"/>
      <c r="AH112" s="169"/>
      <c r="AI112" s="169"/>
      <c r="AJ112" s="169"/>
      <c r="AK112" s="169"/>
      <c r="AL112" s="169"/>
      <c r="AM112" s="169"/>
      <c r="AN112" s="167"/>
      <c r="AO112" s="167"/>
      <c r="AP112" s="167"/>
      <c r="AQ112" s="167"/>
      <c r="AR112" s="167"/>
      <c r="AS112" s="167"/>
      <c r="AT112" s="167"/>
      <c r="AU112" s="167"/>
      <c r="AV112" s="167"/>
      <c r="AW112" s="167"/>
      <c r="AX112" s="164"/>
      <c r="AY112" s="164"/>
      <c r="AZ112" s="164"/>
      <c r="BA112" s="164"/>
      <c r="BB112" s="164"/>
      <c r="BC112" s="164"/>
      <c r="BD112" s="164"/>
      <c r="BE112" s="164"/>
      <c r="BF112" s="164"/>
      <c r="BG112" s="164"/>
      <c r="BH112" s="164"/>
      <c r="BI112" s="164"/>
      <c r="BJ112" s="164"/>
      <c r="BK112" s="164"/>
      <c r="BL112" s="165"/>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row>
    <row r="113" spans="1:130" ht="13.5" customHeight="1">
      <c r="A113" s="3"/>
      <c r="B113" s="3"/>
      <c r="C113" s="197" t="s">
        <v>60</v>
      </c>
      <c r="D113" s="190"/>
      <c r="E113" s="166" t="s">
        <v>61</v>
      </c>
      <c r="F113" s="166"/>
      <c r="G113" s="166"/>
      <c r="H113" s="166"/>
      <c r="I113" s="166"/>
      <c r="J113" s="166"/>
      <c r="K113" s="166"/>
      <c r="L113" s="166"/>
      <c r="M113" s="166"/>
      <c r="N113" s="166"/>
      <c r="O113" s="164">
        <f>IF(O45="","",O45)</f>
        <v>0</v>
      </c>
      <c r="P113" s="164"/>
      <c r="Q113" s="164"/>
      <c r="R113" s="164"/>
      <c r="S113" s="164"/>
      <c r="T113" s="164"/>
      <c r="U113" s="164"/>
      <c r="V113" s="164"/>
      <c r="W113" s="164"/>
      <c r="X113" s="164"/>
      <c r="Y113" s="164"/>
      <c r="Z113" s="164"/>
      <c r="AA113" s="164"/>
      <c r="AB113" s="164"/>
      <c r="AC113" s="215"/>
      <c r="AD113" s="197" t="s">
        <v>62</v>
      </c>
      <c r="AE113" s="190"/>
      <c r="AF113" s="169"/>
      <c r="AG113" s="169"/>
      <c r="AH113" s="169"/>
      <c r="AI113" s="169"/>
      <c r="AJ113" s="169"/>
      <c r="AK113" s="169"/>
      <c r="AL113" s="169"/>
      <c r="AM113" s="170"/>
      <c r="AN113" s="167" t="s">
        <v>117</v>
      </c>
      <c r="AO113" s="167"/>
      <c r="AP113" s="167"/>
      <c r="AQ113" s="167"/>
      <c r="AR113" s="167"/>
      <c r="AS113" s="167"/>
      <c r="AT113" s="167"/>
      <c r="AU113" s="167"/>
      <c r="AV113" s="167"/>
      <c r="AW113" s="167"/>
      <c r="AX113" s="164">
        <f>IF(AX45="","",AX45)</f>
        <v>1070000</v>
      </c>
      <c r="AY113" s="164"/>
      <c r="AZ113" s="164"/>
      <c r="BA113" s="164"/>
      <c r="BB113" s="164"/>
      <c r="BC113" s="164"/>
      <c r="BD113" s="164"/>
      <c r="BE113" s="164"/>
      <c r="BF113" s="164"/>
      <c r="BG113" s="164"/>
      <c r="BH113" s="164"/>
      <c r="BI113" s="164"/>
      <c r="BJ113" s="164"/>
      <c r="BK113" s="164"/>
      <c r="BL113" s="165"/>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row>
    <row r="114" spans="1:130" ht="13.5" customHeight="1">
      <c r="A114" s="3"/>
      <c r="B114" s="3"/>
      <c r="C114" s="198"/>
      <c r="D114" s="199"/>
      <c r="E114" s="200"/>
      <c r="F114" s="200"/>
      <c r="G114" s="200"/>
      <c r="H114" s="200"/>
      <c r="I114" s="200"/>
      <c r="J114" s="200"/>
      <c r="K114" s="200"/>
      <c r="L114" s="200"/>
      <c r="M114" s="200"/>
      <c r="N114" s="200"/>
      <c r="O114" s="164"/>
      <c r="P114" s="164"/>
      <c r="Q114" s="164"/>
      <c r="R114" s="164"/>
      <c r="S114" s="164"/>
      <c r="T114" s="164"/>
      <c r="U114" s="164"/>
      <c r="V114" s="164"/>
      <c r="W114" s="164"/>
      <c r="X114" s="164"/>
      <c r="Y114" s="164"/>
      <c r="Z114" s="164"/>
      <c r="AA114" s="164"/>
      <c r="AB114" s="164"/>
      <c r="AC114" s="215"/>
      <c r="AD114" s="197"/>
      <c r="AE114" s="190"/>
      <c r="AF114" s="169"/>
      <c r="AG114" s="169"/>
      <c r="AH114" s="169"/>
      <c r="AI114" s="169"/>
      <c r="AJ114" s="169"/>
      <c r="AK114" s="169"/>
      <c r="AL114" s="169"/>
      <c r="AM114" s="170"/>
      <c r="AN114" s="167"/>
      <c r="AO114" s="167"/>
      <c r="AP114" s="167"/>
      <c r="AQ114" s="167"/>
      <c r="AR114" s="167"/>
      <c r="AS114" s="167"/>
      <c r="AT114" s="167"/>
      <c r="AU114" s="167"/>
      <c r="AV114" s="167"/>
      <c r="AW114" s="167"/>
      <c r="AX114" s="164"/>
      <c r="AY114" s="164"/>
      <c r="AZ114" s="164"/>
      <c r="BA114" s="164"/>
      <c r="BB114" s="164"/>
      <c r="BC114" s="164"/>
      <c r="BD114" s="164"/>
      <c r="BE114" s="164"/>
      <c r="BF114" s="164"/>
      <c r="BG114" s="164"/>
      <c r="BH114" s="164"/>
      <c r="BI114" s="164"/>
      <c r="BJ114" s="164"/>
      <c r="BK114" s="164"/>
      <c r="BL114" s="165"/>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row>
    <row r="115" spans="1:130" ht="13.5" customHeight="1">
      <c r="A115" s="3"/>
      <c r="B115" s="3"/>
      <c r="C115" s="254" t="s">
        <v>63</v>
      </c>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314"/>
      <c r="AD115" s="197" t="s">
        <v>64</v>
      </c>
      <c r="AE115" s="190"/>
      <c r="AF115" s="169"/>
      <c r="AG115" s="169"/>
      <c r="AH115" s="169"/>
      <c r="AI115" s="169"/>
      <c r="AJ115" s="169"/>
      <c r="AK115" s="169"/>
      <c r="AL115" s="169"/>
      <c r="AM115" s="169"/>
      <c r="AN115" s="166" t="s">
        <v>118</v>
      </c>
      <c r="AO115" s="166"/>
      <c r="AP115" s="166"/>
      <c r="AQ115" s="166"/>
      <c r="AR115" s="166"/>
      <c r="AS115" s="166"/>
      <c r="AT115" s="166"/>
      <c r="AU115" s="166"/>
      <c r="AV115" s="166"/>
      <c r="AW115" s="166"/>
      <c r="AX115" s="164">
        <f>IF(AX47="","",AX47)</f>
        <v>11770000</v>
      </c>
      <c r="AY115" s="164"/>
      <c r="AZ115" s="164"/>
      <c r="BA115" s="164"/>
      <c r="BB115" s="164"/>
      <c r="BC115" s="164"/>
      <c r="BD115" s="164"/>
      <c r="BE115" s="164"/>
      <c r="BF115" s="164"/>
      <c r="BG115" s="164"/>
      <c r="BH115" s="164"/>
      <c r="BI115" s="164"/>
      <c r="BJ115" s="164"/>
      <c r="BK115" s="164"/>
      <c r="BL115" s="165"/>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row>
    <row r="116" spans="1:130" ht="13.5" customHeight="1">
      <c r="A116" s="3"/>
      <c r="B116" s="3"/>
      <c r="C116" s="257"/>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315"/>
      <c r="AD116" s="198"/>
      <c r="AE116" s="199"/>
      <c r="AF116" s="210"/>
      <c r="AG116" s="210"/>
      <c r="AH116" s="210"/>
      <c r="AI116" s="210"/>
      <c r="AJ116" s="210"/>
      <c r="AK116" s="210"/>
      <c r="AL116" s="210"/>
      <c r="AM116" s="210"/>
      <c r="AN116" s="200"/>
      <c r="AO116" s="200"/>
      <c r="AP116" s="200"/>
      <c r="AQ116" s="200"/>
      <c r="AR116" s="200"/>
      <c r="AS116" s="200"/>
      <c r="AT116" s="200"/>
      <c r="AU116" s="200"/>
      <c r="AV116" s="200"/>
      <c r="AW116" s="200"/>
      <c r="AX116" s="350"/>
      <c r="AY116" s="350"/>
      <c r="AZ116" s="350"/>
      <c r="BA116" s="350"/>
      <c r="BB116" s="350"/>
      <c r="BC116" s="350"/>
      <c r="BD116" s="350"/>
      <c r="BE116" s="350"/>
      <c r="BF116" s="350"/>
      <c r="BG116" s="350"/>
      <c r="BH116" s="350"/>
      <c r="BI116" s="350"/>
      <c r="BJ116" s="350"/>
      <c r="BK116" s="350"/>
      <c r="BL116" s="351"/>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row>
    <row r="117" spans="1:130" ht="13.5" customHeight="1">
      <c r="A117" s="3"/>
      <c r="B117" s="3"/>
      <c r="C117" s="197" t="s">
        <v>65</v>
      </c>
      <c r="D117" s="190"/>
      <c r="E117" s="167" t="s">
        <v>66</v>
      </c>
      <c r="F117" s="167"/>
      <c r="G117" s="167"/>
      <c r="H117" s="167"/>
      <c r="I117" s="167"/>
      <c r="J117" s="167"/>
      <c r="K117" s="167"/>
      <c r="L117" s="167"/>
      <c r="M117" s="167"/>
      <c r="N117" s="167"/>
      <c r="O117" s="164">
        <f>IF(O49="","",O49)</f>
        <v>10700000</v>
      </c>
      <c r="P117" s="164"/>
      <c r="Q117" s="164"/>
      <c r="R117" s="164"/>
      <c r="S117" s="164"/>
      <c r="T117" s="164"/>
      <c r="U117" s="164"/>
      <c r="V117" s="164"/>
      <c r="W117" s="164"/>
      <c r="X117" s="164"/>
      <c r="Y117" s="164"/>
      <c r="Z117" s="164"/>
      <c r="AA117" s="164"/>
      <c r="AB117" s="164"/>
      <c r="AC117" s="165"/>
      <c r="AD117" s="207" t="s">
        <v>67</v>
      </c>
      <c r="AE117" s="208"/>
      <c r="AF117" s="209" t="s">
        <v>68</v>
      </c>
      <c r="AG117" s="209"/>
      <c r="AH117" s="209"/>
      <c r="AI117" s="209"/>
      <c r="AJ117" s="209"/>
      <c r="AK117" s="209"/>
      <c r="AL117" s="209"/>
      <c r="AM117" s="209"/>
      <c r="AN117" s="211" t="s">
        <v>69</v>
      </c>
      <c r="AO117" s="211"/>
      <c r="AP117" s="211"/>
      <c r="AQ117" s="211"/>
      <c r="AR117" s="211"/>
      <c r="AS117" s="211"/>
      <c r="AT117" s="211"/>
      <c r="AU117" s="211"/>
      <c r="AV117" s="211"/>
      <c r="AW117" s="211"/>
      <c r="AX117" s="162">
        <f>IF(AX49="","",AX49)</f>
        <v>0</v>
      </c>
      <c r="AY117" s="162"/>
      <c r="AZ117" s="162"/>
      <c r="BA117" s="162"/>
      <c r="BB117" s="162"/>
      <c r="BC117" s="162"/>
      <c r="BD117" s="162"/>
      <c r="BE117" s="162"/>
      <c r="BF117" s="162"/>
      <c r="BG117" s="162"/>
      <c r="BH117" s="162"/>
      <c r="BI117" s="162"/>
      <c r="BJ117" s="162"/>
      <c r="BK117" s="162"/>
      <c r="BL117" s="16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row>
    <row r="118" spans="1:130" ht="13.5" customHeight="1">
      <c r="A118" s="3"/>
      <c r="B118" s="3"/>
      <c r="C118" s="197"/>
      <c r="D118" s="190"/>
      <c r="E118" s="167"/>
      <c r="F118" s="167"/>
      <c r="G118" s="167"/>
      <c r="H118" s="167"/>
      <c r="I118" s="167"/>
      <c r="J118" s="167"/>
      <c r="K118" s="167"/>
      <c r="L118" s="167"/>
      <c r="M118" s="167"/>
      <c r="N118" s="167"/>
      <c r="O118" s="164"/>
      <c r="P118" s="164"/>
      <c r="Q118" s="164"/>
      <c r="R118" s="164"/>
      <c r="S118" s="164"/>
      <c r="T118" s="164"/>
      <c r="U118" s="164"/>
      <c r="V118" s="164"/>
      <c r="W118" s="164"/>
      <c r="X118" s="164"/>
      <c r="Y118" s="164"/>
      <c r="Z118" s="164"/>
      <c r="AA118" s="164"/>
      <c r="AB118" s="164"/>
      <c r="AC118" s="165"/>
      <c r="AD118" s="197"/>
      <c r="AE118" s="190"/>
      <c r="AF118" s="169"/>
      <c r="AG118" s="169"/>
      <c r="AH118" s="169"/>
      <c r="AI118" s="169"/>
      <c r="AJ118" s="169"/>
      <c r="AK118" s="169"/>
      <c r="AL118" s="169"/>
      <c r="AM118" s="169"/>
      <c r="AN118" s="167"/>
      <c r="AO118" s="167"/>
      <c r="AP118" s="167"/>
      <c r="AQ118" s="167"/>
      <c r="AR118" s="167"/>
      <c r="AS118" s="167"/>
      <c r="AT118" s="167"/>
      <c r="AU118" s="167"/>
      <c r="AV118" s="167"/>
      <c r="AW118" s="167"/>
      <c r="AX118" s="164"/>
      <c r="AY118" s="164"/>
      <c r="AZ118" s="164"/>
      <c r="BA118" s="164"/>
      <c r="BB118" s="164"/>
      <c r="BC118" s="164"/>
      <c r="BD118" s="164"/>
      <c r="BE118" s="164"/>
      <c r="BF118" s="164"/>
      <c r="BG118" s="164"/>
      <c r="BH118" s="164"/>
      <c r="BI118" s="164"/>
      <c r="BJ118" s="164"/>
      <c r="BK118" s="164"/>
      <c r="BL118" s="165"/>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row>
    <row r="119" spans="1:130" ht="13.5" customHeight="1">
      <c r="A119" s="3"/>
      <c r="B119" s="3"/>
      <c r="C119" s="197" t="s">
        <v>70</v>
      </c>
      <c r="D119" s="212"/>
      <c r="E119" s="174" t="s">
        <v>39</v>
      </c>
      <c r="F119" s="175"/>
      <c r="G119" s="175"/>
      <c r="H119" s="175"/>
      <c r="I119" s="175"/>
      <c r="J119" s="175"/>
      <c r="K119" s="175"/>
      <c r="L119" s="175"/>
      <c r="M119" s="175"/>
      <c r="N119" s="176"/>
      <c r="O119" s="164">
        <f>IF(O51="","",O51)</f>
        <v>1070000</v>
      </c>
      <c r="P119" s="164"/>
      <c r="Q119" s="164"/>
      <c r="R119" s="164"/>
      <c r="S119" s="164"/>
      <c r="T119" s="164"/>
      <c r="U119" s="164"/>
      <c r="V119" s="164"/>
      <c r="W119" s="164"/>
      <c r="X119" s="164"/>
      <c r="Y119" s="164"/>
      <c r="Z119" s="164"/>
      <c r="AA119" s="164"/>
      <c r="AB119" s="164"/>
      <c r="AC119" s="165"/>
      <c r="AD119" s="197" t="s">
        <v>71</v>
      </c>
      <c r="AE119" s="190"/>
      <c r="AF119" s="169"/>
      <c r="AG119" s="169"/>
      <c r="AH119" s="169"/>
      <c r="AI119" s="169"/>
      <c r="AJ119" s="169"/>
      <c r="AK119" s="169"/>
      <c r="AL119" s="169"/>
      <c r="AM119" s="169"/>
      <c r="AN119" s="167" t="s">
        <v>72</v>
      </c>
      <c r="AO119" s="167"/>
      <c r="AP119" s="167"/>
      <c r="AQ119" s="167"/>
      <c r="AR119" s="167"/>
      <c r="AS119" s="167"/>
      <c r="AT119" s="167"/>
      <c r="AU119" s="167"/>
      <c r="AV119" s="167"/>
      <c r="AW119" s="167"/>
      <c r="AX119" s="164">
        <f>IF(AX51="","",AX51)</f>
        <v>0</v>
      </c>
      <c r="AY119" s="164"/>
      <c r="AZ119" s="164"/>
      <c r="BA119" s="164"/>
      <c r="BB119" s="164"/>
      <c r="BC119" s="164"/>
      <c r="BD119" s="164"/>
      <c r="BE119" s="164"/>
      <c r="BF119" s="164"/>
      <c r="BG119" s="164"/>
      <c r="BH119" s="164"/>
      <c r="BI119" s="164"/>
      <c r="BJ119" s="164"/>
      <c r="BK119" s="164"/>
      <c r="BL119" s="165"/>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row>
    <row r="120" spans="1:130" ht="13.5" customHeight="1">
      <c r="A120" s="3"/>
      <c r="B120" s="3"/>
      <c r="C120" s="197"/>
      <c r="D120" s="212"/>
      <c r="E120" s="177" t="s">
        <v>65</v>
      </c>
      <c r="F120" s="172"/>
      <c r="G120" s="172" t="s">
        <v>40</v>
      </c>
      <c r="H120" s="172"/>
      <c r="I120" s="34" t="s">
        <v>26</v>
      </c>
      <c r="J120" s="172">
        <f>IF(J52="","",J52)</f>
        <v>10</v>
      </c>
      <c r="K120" s="172"/>
      <c r="L120" s="34" t="s">
        <v>27</v>
      </c>
      <c r="M120" s="172" t="s">
        <v>18</v>
      </c>
      <c r="N120" s="173"/>
      <c r="O120" s="164"/>
      <c r="P120" s="164"/>
      <c r="Q120" s="164"/>
      <c r="R120" s="164"/>
      <c r="S120" s="164"/>
      <c r="T120" s="164"/>
      <c r="U120" s="164"/>
      <c r="V120" s="164"/>
      <c r="W120" s="164"/>
      <c r="X120" s="164"/>
      <c r="Y120" s="164"/>
      <c r="Z120" s="164"/>
      <c r="AA120" s="164"/>
      <c r="AB120" s="164"/>
      <c r="AC120" s="165"/>
      <c r="AD120" s="197"/>
      <c r="AE120" s="190"/>
      <c r="AF120" s="169"/>
      <c r="AG120" s="169"/>
      <c r="AH120" s="169"/>
      <c r="AI120" s="169"/>
      <c r="AJ120" s="169"/>
      <c r="AK120" s="169"/>
      <c r="AL120" s="169"/>
      <c r="AM120" s="169"/>
      <c r="AN120" s="167"/>
      <c r="AO120" s="167"/>
      <c r="AP120" s="167"/>
      <c r="AQ120" s="167"/>
      <c r="AR120" s="167"/>
      <c r="AS120" s="167"/>
      <c r="AT120" s="167"/>
      <c r="AU120" s="167"/>
      <c r="AV120" s="167"/>
      <c r="AW120" s="167"/>
      <c r="AX120" s="164"/>
      <c r="AY120" s="164"/>
      <c r="AZ120" s="164"/>
      <c r="BA120" s="164"/>
      <c r="BB120" s="164"/>
      <c r="BC120" s="164"/>
      <c r="BD120" s="164"/>
      <c r="BE120" s="164"/>
      <c r="BF120" s="164"/>
      <c r="BG120" s="164"/>
      <c r="BH120" s="164"/>
      <c r="BI120" s="164"/>
      <c r="BJ120" s="164"/>
      <c r="BK120" s="164"/>
      <c r="BL120" s="165"/>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row>
    <row r="121" spans="1:130" ht="13.5" customHeight="1">
      <c r="A121" s="3"/>
      <c r="B121" s="3"/>
      <c r="C121" s="197" t="s">
        <v>73</v>
      </c>
      <c r="D121" s="190"/>
      <c r="E121" s="166" t="s">
        <v>74</v>
      </c>
      <c r="F121" s="166"/>
      <c r="G121" s="166"/>
      <c r="H121" s="166"/>
      <c r="I121" s="166"/>
      <c r="J121" s="166"/>
      <c r="K121" s="166"/>
      <c r="L121" s="166"/>
      <c r="M121" s="166"/>
      <c r="N121" s="166"/>
      <c r="O121" s="164">
        <f>IF(O53="","",O53)</f>
        <v>11770000</v>
      </c>
      <c r="P121" s="164"/>
      <c r="Q121" s="164"/>
      <c r="R121" s="164"/>
      <c r="S121" s="164"/>
      <c r="T121" s="164"/>
      <c r="U121" s="164"/>
      <c r="V121" s="164"/>
      <c r="W121" s="164"/>
      <c r="X121" s="164"/>
      <c r="Y121" s="164"/>
      <c r="Z121" s="164"/>
      <c r="AA121" s="164"/>
      <c r="AB121" s="164"/>
      <c r="AC121" s="165"/>
      <c r="AD121" s="197" t="s">
        <v>75</v>
      </c>
      <c r="AE121" s="190"/>
      <c r="AF121" s="169"/>
      <c r="AG121" s="169"/>
      <c r="AH121" s="169"/>
      <c r="AI121" s="169"/>
      <c r="AJ121" s="169"/>
      <c r="AK121" s="169"/>
      <c r="AL121" s="169"/>
      <c r="AM121" s="169"/>
      <c r="AN121" s="167" t="s">
        <v>76</v>
      </c>
      <c r="AO121" s="167"/>
      <c r="AP121" s="167"/>
      <c r="AQ121" s="167"/>
      <c r="AR121" s="167"/>
      <c r="AS121" s="167"/>
      <c r="AT121" s="167"/>
      <c r="AU121" s="167"/>
      <c r="AV121" s="167"/>
      <c r="AW121" s="167"/>
      <c r="AX121" s="164">
        <f>IF(AX53="","",AX53)</f>
        <v>0</v>
      </c>
      <c r="AY121" s="164"/>
      <c r="AZ121" s="164"/>
      <c r="BA121" s="164"/>
      <c r="BB121" s="164"/>
      <c r="BC121" s="164"/>
      <c r="BD121" s="164"/>
      <c r="BE121" s="164"/>
      <c r="BF121" s="164"/>
      <c r="BG121" s="164"/>
      <c r="BH121" s="164"/>
      <c r="BI121" s="164"/>
      <c r="BJ121" s="164"/>
      <c r="BK121" s="164"/>
      <c r="BL121" s="165"/>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row>
    <row r="122" spans="1:130" ht="13.5" customHeight="1">
      <c r="A122" s="3"/>
      <c r="B122" s="3"/>
      <c r="C122" s="198"/>
      <c r="D122" s="199"/>
      <c r="E122" s="200"/>
      <c r="F122" s="200"/>
      <c r="G122" s="200"/>
      <c r="H122" s="200"/>
      <c r="I122" s="200"/>
      <c r="J122" s="200"/>
      <c r="K122" s="200"/>
      <c r="L122" s="200"/>
      <c r="M122" s="200"/>
      <c r="N122" s="200"/>
      <c r="O122" s="350"/>
      <c r="P122" s="350"/>
      <c r="Q122" s="350"/>
      <c r="R122" s="350"/>
      <c r="S122" s="350"/>
      <c r="T122" s="350"/>
      <c r="U122" s="350"/>
      <c r="V122" s="350"/>
      <c r="W122" s="350"/>
      <c r="X122" s="350"/>
      <c r="Y122" s="350"/>
      <c r="Z122" s="350"/>
      <c r="AA122" s="350"/>
      <c r="AB122" s="350"/>
      <c r="AC122" s="351"/>
      <c r="AD122" s="198"/>
      <c r="AE122" s="199"/>
      <c r="AF122" s="210"/>
      <c r="AG122" s="210"/>
      <c r="AH122" s="210"/>
      <c r="AI122" s="210"/>
      <c r="AJ122" s="210"/>
      <c r="AK122" s="210"/>
      <c r="AL122" s="210"/>
      <c r="AM122" s="210"/>
      <c r="AN122" s="200"/>
      <c r="AO122" s="200"/>
      <c r="AP122" s="200"/>
      <c r="AQ122" s="200"/>
      <c r="AR122" s="200"/>
      <c r="AS122" s="200"/>
      <c r="AT122" s="200"/>
      <c r="AU122" s="200"/>
      <c r="AV122" s="200"/>
      <c r="AW122" s="200"/>
      <c r="AX122" s="350"/>
      <c r="AY122" s="350"/>
      <c r="AZ122" s="350"/>
      <c r="BA122" s="350"/>
      <c r="BB122" s="350"/>
      <c r="BC122" s="350"/>
      <c r="BD122" s="350"/>
      <c r="BE122" s="350"/>
      <c r="BF122" s="350"/>
      <c r="BG122" s="350"/>
      <c r="BH122" s="350"/>
      <c r="BI122" s="350"/>
      <c r="BJ122" s="350"/>
      <c r="BK122" s="350"/>
      <c r="BL122" s="351"/>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row>
    <row r="123" spans="1:130" ht="13.5" customHeight="1">
      <c r="A123" s="3"/>
      <c r="B123" s="3"/>
      <c r="C123" s="178" t="s">
        <v>31</v>
      </c>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80"/>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row>
    <row r="124" spans="1:130" ht="13.5" customHeight="1">
      <c r="A124" s="3"/>
      <c r="B124" s="3"/>
      <c r="C124" s="181"/>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82"/>
      <c r="BH124" s="182"/>
      <c r="BI124" s="182"/>
      <c r="BJ124" s="182"/>
      <c r="BK124" s="182"/>
      <c r="BL124" s="18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row>
    <row r="125" spans="1:130" ht="13.5" customHeight="1">
      <c r="A125" s="3"/>
      <c r="B125" s="3"/>
      <c r="C125" s="323"/>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324"/>
      <c r="BJ125" s="324"/>
      <c r="BK125" s="324"/>
      <c r="BL125" s="325"/>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row>
    <row r="126" spans="1:130" ht="13.5" customHeight="1">
      <c r="A126" s="3"/>
      <c r="B126" s="3"/>
      <c r="C126" s="326"/>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8"/>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row>
    <row r="127" spans="1:130" ht="13.5" customHeight="1">
      <c r="A127" s="3"/>
      <c r="B127" s="3"/>
      <c r="C127" s="326"/>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8"/>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row>
    <row r="128" spans="1:130" ht="13.5" customHeight="1">
      <c r="A128" s="3"/>
      <c r="B128" s="3"/>
      <c r="C128" s="326"/>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8"/>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row>
    <row r="129" spans="1:130" ht="13.5" customHeight="1">
      <c r="A129" s="3"/>
      <c r="B129" s="3"/>
      <c r="C129" s="326"/>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8"/>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row>
    <row r="130" spans="1:130" ht="13.5" customHeight="1">
      <c r="A130" s="3"/>
      <c r="B130" s="3"/>
      <c r="C130" s="326"/>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8"/>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row>
    <row r="131" spans="1:130" ht="13.5" customHeight="1">
      <c r="A131" s="3"/>
      <c r="B131" s="3"/>
      <c r="C131" s="326"/>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8"/>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row>
    <row r="132" spans="1:130" ht="13.5" customHeight="1">
      <c r="A132" s="3"/>
      <c r="B132" s="3"/>
      <c r="C132" s="326"/>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8"/>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row>
    <row r="133" spans="1:130" ht="13.5" customHeight="1">
      <c r="A133" s="3"/>
      <c r="B133" s="3"/>
      <c r="C133" s="326"/>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8"/>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row>
    <row r="134" spans="1:130" ht="13.5" customHeight="1">
      <c r="A134" s="3"/>
      <c r="B134" s="3"/>
      <c r="C134" s="326"/>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8"/>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row>
    <row r="135" spans="1:130" ht="13.5" customHeight="1">
      <c r="A135" s="3"/>
      <c r="B135" s="3"/>
      <c r="C135" s="326"/>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8"/>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row>
    <row r="136" spans="1:130" ht="13.5" customHeight="1">
      <c r="A136" s="3"/>
      <c r="B136" s="3"/>
      <c r="C136" s="326"/>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8"/>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row>
    <row r="137" spans="1:130" ht="13.5" customHeight="1">
      <c r="A137" s="3"/>
      <c r="B137" s="3"/>
      <c r="C137" s="326"/>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8"/>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row>
    <row r="138" spans="1:130" ht="13.5" customHeight="1">
      <c r="A138" s="3"/>
      <c r="B138" s="3"/>
      <c r="C138" s="329"/>
      <c r="D138" s="330"/>
      <c r="E138" s="330"/>
      <c r="F138" s="330"/>
      <c r="G138" s="330"/>
      <c r="H138" s="330"/>
      <c r="I138" s="330"/>
      <c r="J138" s="330"/>
      <c r="K138" s="330"/>
      <c r="L138" s="330"/>
      <c r="M138" s="330"/>
      <c r="N138" s="330"/>
      <c r="O138" s="330"/>
      <c r="P138" s="330"/>
      <c r="Q138" s="330"/>
      <c r="R138" s="330"/>
      <c r="S138" s="330"/>
      <c r="T138" s="330"/>
      <c r="U138" s="330"/>
      <c r="V138" s="330"/>
      <c r="W138" s="330"/>
      <c r="X138" s="330"/>
      <c r="Y138" s="330"/>
      <c r="Z138" s="330"/>
      <c r="AA138" s="330"/>
      <c r="AB138" s="330"/>
      <c r="AC138" s="330"/>
      <c r="AD138" s="330"/>
      <c r="AE138" s="330"/>
      <c r="AF138" s="330"/>
      <c r="AG138" s="330"/>
      <c r="AH138" s="330"/>
      <c r="AI138" s="330"/>
      <c r="AJ138" s="330"/>
      <c r="AK138" s="330"/>
      <c r="AL138" s="330"/>
      <c r="AM138" s="330"/>
      <c r="AN138" s="330"/>
      <c r="AO138" s="330"/>
      <c r="AP138" s="330"/>
      <c r="AQ138" s="330"/>
      <c r="AR138" s="330"/>
      <c r="AS138" s="330"/>
      <c r="AT138" s="330"/>
      <c r="AU138" s="330"/>
      <c r="AV138" s="330"/>
      <c r="AW138" s="330"/>
      <c r="AX138" s="330"/>
      <c r="AY138" s="330"/>
      <c r="AZ138" s="330"/>
      <c r="BA138" s="330"/>
      <c r="BB138" s="330"/>
      <c r="BC138" s="330"/>
      <c r="BD138" s="330"/>
      <c r="BE138" s="330"/>
      <c r="BF138" s="330"/>
      <c r="BG138" s="330"/>
      <c r="BH138" s="330"/>
      <c r="BI138" s="330"/>
      <c r="BJ138" s="330"/>
      <c r="BK138" s="330"/>
      <c r="BL138" s="331"/>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row>
    <row r="139" spans="1:130" ht="13.5" customHeight="1">
      <c r="A139" s="3"/>
      <c r="B139" s="3"/>
      <c r="C139" s="37"/>
      <c r="D139" s="37"/>
      <c r="E139" s="37"/>
      <c r="F139" s="37"/>
      <c r="G139" s="37"/>
      <c r="H139" s="38"/>
      <c r="I139" s="38"/>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row>
    <row r="140" spans="1:130" ht="13.5" customHeight="1">
      <c r="A140" s="3"/>
      <c r="B140" s="3"/>
      <c r="C140" s="37"/>
      <c r="D140" s="37"/>
      <c r="E140" s="37"/>
      <c r="F140" s="37"/>
      <c r="G140" s="37"/>
      <c r="H140" s="38"/>
      <c r="I140" s="38"/>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row>
    <row r="141" spans="1:130" ht="13.5" customHeight="1">
      <c r="A141" s="3"/>
      <c r="B141" s="3"/>
      <c r="C141" s="247"/>
      <c r="D141" s="248"/>
      <c r="E141" s="248"/>
      <c r="F141" s="248"/>
      <c r="G141" s="248"/>
      <c r="H141" s="248"/>
      <c r="I141" s="248"/>
      <c r="J141" s="249"/>
      <c r="K141" s="248"/>
      <c r="L141" s="248"/>
      <c r="M141" s="248"/>
      <c r="N141" s="248"/>
      <c r="O141" s="218"/>
      <c r="P141" s="250"/>
      <c r="Q141" s="218"/>
      <c r="R141" s="250"/>
      <c r="S141" s="218"/>
      <c r="T141" s="250"/>
      <c r="U141" s="218"/>
      <c r="V141" s="250"/>
      <c r="W141" s="218"/>
      <c r="X141" s="250"/>
      <c r="Y141" s="218"/>
      <c r="Z141" s="250"/>
      <c r="AA141" s="218"/>
      <c r="AB141" s="250"/>
      <c r="AC141" s="249"/>
      <c r="AD141" s="248"/>
      <c r="AE141" s="248"/>
      <c r="AF141" s="248"/>
      <c r="AG141" s="248"/>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row>
    <row r="142" spans="1:130" ht="13.5" customHeight="1">
      <c r="A142" s="3"/>
      <c r="B142" s="3"/>
      <c r="C142" s="248"/>
      <c r="D142" s="248"/>
      <c r="E142" s="248"/>
      <c r="F142" s="248"/>
      <c r="G142" s="248"/>
      <c r="H142" s="248"/>
      <c r="I142" s="248"/>
      <c r="J142" s="248"/>
      <c r="K142" s="248"/>
      <c r="L142" s="248"/>
      <c r="M142" s="248"/>
      <c r="N142" s="248"/>
      <c r="O142" s="250"/>
      <c r="P142" s="250"/>
      <c r="Q142" s="250"/>
      <c r="R142" s="250"/>
      <c r="S142" s="250"/>
      <c r="T142" s="250"/>
      <c r="U142" s="250"/>
      <c r="V142" s="250"/>
      <c r="W142" s="250"/>
      <c r="X142" s="250"/>
      <c r="Y142" s="250"/>
      <c r="Z142" s="250"/>
      <c r="AA142" s="250"/>
      <c r="AB142" s="250"/>
      <c r="AC142" s="248"/>
      <c r="AD142" s="248"/>
      <c r="AE142" s="248"/>
      <c r="AF142" s="248"/>
      <c r="AG142" s="248"/>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row>
    <row r="143" spans="1:130"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row>
    <row r="144" spans="1:130"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row>
    <row r="145" spans="1:130"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row>
    <row r="146" spans="1:130"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row>
    <row r="147" spans="1:130"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row>
    <row r="148" spans="1:130"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row>
    <row r="149" spans="1:130"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row>
    <row r="150" spans="1:13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row>
    <row r="151" spans="1:130"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row>
    <row r="152" spans="1:130"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row>
    <row r="153" spans="1:130"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row>
    <row r="154" spans="1:130"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row>
    <row r="155" spans="1:130"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row>
    <row r="156" spans="1:130"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row>
    <row r="157" spans="1:130"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row>
    <row r="158" spans="1:130"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row>
    <row r="159" spans="1:130"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row>
    <row r="160" spans="1:13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row>
    <row r="161" spans="1:130"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row>
    <row r="162" spans="1:130"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row>
    <row r="163" spans="1:130"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row>
    <row r="164" spans="1:130"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row>
    <row r="165" spans="1:130"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row>
    <row r="166" spans="1:130"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row>
    <row r="167" spans="1:130"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row>
    <row r="168" spans="1:130"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row>
    <row r="169" spans="1:130"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row>
    <row r="170" spans="1:13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row>
    <row r="171" spans="1:130"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row>
    <row r="172" spans="1:130"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row>
    <row r="173" spans="1:130"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row>
    <row r="174" spans="1:130"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row>
    <row r="175" spans="1:130"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row>
    <row r="176" spans="1:130"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row>
    <row r="177" spans="1:130"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row>
    <row r="178" spans="1:130"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row>
    <row r="179" spans="1:130"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row>
    <row r="180" spans="1:13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row>
    <row r="181" spans="1:130"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row>
    <row r="182" spans="1:130"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row>
    <row r="183" spans="1:130"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row>
    <row r="184" spans="1:130"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row>
    <row r="185" spans="1:130"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row>
    <row r="186" spans="1:130"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row>
    <row r="187" spans="1:130"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row>
    <row r="188" spans="1:130"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row>
    <row r="189" spans="1:130"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row>
    <row r="190" spans="1:13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row>
    <row r="191" spans="1:130"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row>
    <row r="192" spans="1:130"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row>
    <row r="193" spans="1:130"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39" t="s">
        <v>116</v>
      </c>
      <c r="CX193" s="339"/>
      <c r="CY193" s="339"/>
      <c r="CZ193" s="339"/>
      <c r="DA193" s="339"/>
      <c r="DB193" s="339"/>
      <c r="DC193" s="339"/>
      <c r="DD193" s="339"/>
      <c r="DE193" s="339"/>
      <c r="DF193" s="339"/>
      <c r="DG193" s="338" t="s">
        <v>106</v>
      </c>
      <c r="DH193" s="338"/>
      <c r="DI193" s="338"/>
      <c r="DJ193" s="338"/>
      <c r="DK193" s="338"/>
      <c r="DL193" s="338"/>
      <c r="DM193" s="338"/>
      <c r="DN193" s="338"/>
      <c r="DO193" s="338"/>
      <c r="DP193" s="338"/>
      <c r="DQ193" s="338" t="s">
        <v>107</v>
      </c>
      <c r="DR193" s="338"/>
      <c r="DS193" s="338"/>
      <c r="DT193" s="338"/>
      <c r="DU193" s="338"/>
      <c r="DV193" s="338"/>
      <c r="DW193" s="338"/>
      <c r="DX193" s="338"/>
      <c r="DY193" s="338"/>
      <c r="DZ193" s="338"/>
    </row>
    <row r="194" spans="1:130"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39"/>
      <c r="CX194" s="339"/>
      <c r="CY194" s="339"/>
      <c r="CZ194" s="339"/>
      <c r="DA194" s="339"/>
      <c r="DB194" s="339"/>
      <c r="DC194" s="339"/>
      <c r="DD194" s="339"/>
      <c r="DE194" s="339"/>
      <c r="DF194" s="339"/>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row>
    <row r="195" spans="1:130"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19" t="s">
        <v>93</v>
      </c>
      <c r="CX195" s="319"/>
      <c r="CY195" s="319"/>
      <c r="CZ195" s="319"/>
      <c r="DA195" s="319"/>
      <c r="DB195" s="319" t="s">
        <v>94</v>
      </c>
      <c r="DC195" s="319"/>
      <c r="DD195" s="319"/>
      <c r="DE195" s="319"/>
      <c r="DF195" s="319"/>
      <c r="DG195" s="319" t="s">
        <v>93</v>
      </c>
      <c r="DH195" s="319"/>
      <c r="DI195" s="319"/>
      <c r="DJ195" s="319"/>
      <c r="DK195" s="319"/>
      <c r="DL195" s="319" t="s">
        <v>94</v>
      </c>
      <c r="DM195" s="319"/>
      <c r="DN195" s="319"/>
      <c r="DO195" s="319"/>
      <c r="DP195" s="319"/>
      <c r="DQ195" s="319" t="s">
        <v>93</v>
      </c>
      <c r="DR195" s="319"/>
      <c r="DS195" s="319"/>
      <c r="DT195" s="319"/>
      <c r="DU195" s="319"/>
      <c r="DV195" s="319" t="s">
        <v>94</v>
      </c>
      <c r="DW195" s="319"/>
      <c r="DX195" s="319"/>
      <c r="DY195" s="319"/>
      <c r="DZ195" s="319"/>
    </row>
    <row r="196" spans="1:130"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19"/>
      <c r="CX196" s="319"/>
      <c r="CY196" s="319"/>
      <c r="CZ196" s="319"/>
      <c r="DA196" s="319"/>
      <c r="DB196" s="319"/>
      <c r="DC196" s="319"/>
      <c r="DD196" s="319"/>
      <c r="DE196" s="319"/>
      <c r="DF196" s="319"/>
      <c r="DG196" s="319"/>
      <c r="DH196" s="319"/>
      <c r="DI196" s="319"/>
      <c r="DJ196" s="319"/>
      <c r="DK196" s="319"/>
      <c r="DL196" s="319"/>
      <c r="DM196" s="319"/>
      <c r="DN196" s="319"/>
      <c r="DO196" s="319"/>
      <c r="DP196" s="319"/>
      <c r="DQ196" s="319"/>
      <c r="DR196" s="319"/>
      <c r="DS196" s="319"/>
      <c r="DT196" s="319"/>
      <c r="DU196" s="319"/>
      <c r="DV196" s="319"/>
      <c r="DW196" s="319"/>
      <c r="DX196" s="319"/>
      <c r="DY196" s="319"/>
      <c r="DZ196" s="319"/>
    </row>
    <row r="197" spans="1:130"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19" t="s">
        <v>95</v>
      </c>
      <c r="CX197" s="319"/>
      <c r="CY197" s="319"/>
      <c r="CZ197" s="319"/>
      <c r="DA197" s="319"/>
      <c r="DB197" s="322">
        <f>IF(SUM(出来高明細書①!Q46)=0,"",SUM(出来高明細書①!Q46))</f>
        <v>10700000</v>
      </c>
      <c r="DC197" s="322"/>
      <c r="DD197" s="322"/>
      <c r="DE197" s="322"/>
      <c r="DF197" s="322"/>
      <c r="DG197" s="319" t="s">
        <v>95</v>
      </c>
      <c r="DH197" s="319"/>
      <c r="DI197" s="319"/>
      <c r="DJ197" s="319"/>
      <c r="DK197" s="319"/>
      <c r="DL197" s="322">
        <f>IF(SUM(出来高明細書①!W46)=0,"",SUM(出来高明細書①!W46))</f>
        <v>1774000</v>
      </c>
      <c r="DM197" s="322"/>
      <c r="DN197" s="322"/>
      <c r="DO197" s="322"/>
      <c r="DP197" s="322"/>
      <c r="DQ197" s="319" t="s">
        <v>95</v>
      </c>
      <c r="DR197" s="319"/>
      <c r="DS197" s="319"/>
      <c r="DT197" s="319"/>
      <c r="DU197" s="319"/>
      <c r="DV197" s="322">
        <f>IF(SUM(出来高明細書①!AC46)=0,"",SUM(出来高明細書①!AC46))</f>
        <v>8926000</v>
      </c>
      <c r="DW197" s="322"/>
      <c r="DX197" s="322"/>
      <c r="DY197" s="322"/>
      <c r="DZ197" s="322"/>
    </row>
    <row r="198" spans="1:130"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19"/>
      <c r="CX198" s="319"/>
      <c r="CY198" s="319"/>
      <c r="CZ198" s="319"/>
      <c r="DA198" s="319"/>
      <c r="DB198" s="322"/>
      <c r="DC198" s="322"/>
      <c r="DD198" s="322"/>
      <c r="DE198" s="322"/>
      <c r="DF198" s="322"/>
      <c r="DG198" s="319"/>
      <c r="DH198" s="319"/>
      <c r="DI198" s="319"/>
      <c r="DJ198" s="319"/>
      <c r="DK198" s="319"/>
      <c r="DL198" s="322"/>
      <c r="DM198" s="322"/>
      <c r="DN198" s="322"/>
      <c r="DO198" s="322"/>
      <c r="DP198" s="322"/>
      <c r="DQ198" s="319"/>
      <c r="DR198" s="319"/>
      <c r="DS198" s="319"/>
      <c r="DT198" s="319"/>
      <c r="DU198" s="319"/>
      <c r="DV198" s="322"/>
      <c r="DW198" s="322"/>
      <c r="DX198" s="322"/>
      <c r="DY198" s="322"/>
      <c r="DZ198" s="322"/>
    </row>
    <row r="199" spans="1:130"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19" t="s">
        <v>96</v>
      </c>
      <c r="CX199" s="319"/>
      <c r="CY199" s="319"/>
      <c r="CZ199" s="319"/>
      <c r="DA199" s="319"/>
      <c r="DB199" s="322" t="str">
        <f>IF(SUM(出来高明細書②!Q46)=0,"",SUM(出来高明細書②!Q46))</f>
        <v/>
      </c>
      <c r="DC199" s="322"/>
      <c r="DD199" s="322"/>
      <c r="DE199" s="322"/>
      <c r="DF199" s="322"/>
      <c r="DG199" s="319" t="s">
        <v>96</v>
      </c>
      <c r="DH199" s="319"/>
      <c r="DI199" s="319"/>
      <c r="DJ199" s="319"/>
      <c r="DK199" s="319"/>
      <c r="DL199" s="322" t="str">
        <f>IF(SUM(出来高明細書②!W46)=0,"",SUM(出来高明細書②!W46))</f>
        <v/>
      </c>
      <c r="DM199" s="322"/>
      <c r="DN199" s="322"/>
      <c r="DO199" s="322"/>
      <c r="DP199" s="322"/>
      <c r="DQ199" s="319" t="s">
        <v>96</v>
      </c>
      <c r="DR199" s="319"/>
      <c r="DS199" s="319"/>
      <c r="DT199" s="319"/>
      <c r="DU199" s="319"/>
      <c r="DV199" s="322" t="str">
        <f>IF(SUM(出来高明細書②!AC46)=0,"",SUM(出来高明細書②!AC46))</f>
        <v/>
      </c>
      <c r="DW199" s="322"/>
      <c r="DX199" s="322"/>
      <c r="DY199" s="322"/>
      <c r="DZ199" s="322"/>
    </row>
    <row r="200" spans="1:13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19"/>
      <c r="CX200" s="319"/>
      <c r="CY200" s="319"/>
      <c r="CZ200" s="319"/>
      <c r="DA200" s="319"/>
      <c r="DB200" s="322"/>
      <c r="DC200" s="322"/>
      <c r="DD200" s="322"/>
      <c r="DE200" s="322"/>
      <c r="DF200" s="322"/>
      <c r="DG200" s="319"/>
      <c r="DH200" s="319"/>
      <c r="DI200" s="319"/>
      <c r="DJ200" s="319"/>
      <c r="DK200" s="319"/>
      <c r="DL200" s="322"/>
      <c r="DM200" s="322"/>
      <c r="DN200" s="322"/>
      <c r="DO200" s="322"/>
      <c r="DP200" s="322"/>
      <c r="DQ200" s="319"/>
      <c r="DR200" s="319"/>
      <c r="DS200" s="319"/>
      <c r="DT200" s="319"/>
      <c r="DU200" s="319"/>
      <c r="DV200" s="322"/>
      <c r="DW200" s="322"/>
      <c r="DX200" s="322"/>
      <c r="DY200" s="322"/>
      <c r="DZ200" s="322"/>
    </row>
    <row r="201" spans="1:130"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19" t="s">
        <v>97</v>
      </c>
      <c r="CX201" s="319"/>
      <c r="CY201" s="319"/>
      <c r="CZ201" s="319"/>
      <c r="DA201" s="319"/>
      <c r="DB201" s="322" t="str">
        <f>IF(SUM(出来高明細書③!Q46)=0,"",SUM(出来高明細書③!Q46))</f>
        <v/>
      </c>
      <c r="DC201" s="322"/>
      <c r="DD201" s="322"/>
      <c r="DE201" s="322"/>
      <c r="DF201" s="322"/>
      <c r="DG201" s="319" t="s">
        <v>97</v>
      </c>
      <c r="DH201" s="319"/>
      <c r="DI201" s="319"/>
      <c r="DJ201" s="319"/>
      <c r="DK201" s="319"/>
      <c r="DL201" s="322" t="str">
        <f>IF(SUM(出来高明細書③!W46)=0,"",SUM(出来高明細書③!W46))</f>
        <v/>
      </c>
      <c r="DM201" s="322"/>
      <c r="DN201" s="322"/>
      <c r="DO201" s="322"/>
      <c r="DP201" s="322"/>
      <c r="DQ201" s="319" t="s">
        <v>97</v>
      </c>
      <c r="DR201" s="319"/>
      <c r="DS201" s="319"/>
      <c r="DT201" s="319"/>
      <c r="DU201" s="319"/>
      <c r="DV201" s="322" t="str">
        <f>IF(SUM(出来高明細書③!AC46)=0,"",SUM(出来高明細書③!AC46))</f>
        <v/>
      </c>
      <c r="DW201" s="322"/>
      <c r="DX201" s="322"/>
      <c r="DY201" s="322"/>
      <c r="DZ201" s="322"/>
    </row>
    <row r="202" spans="1:130"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19"/>
      <c r="CX202" s="319"/>
      <c r="CY202" s="319"/>
      <c r="CZ202" s="319"/>
      <c r="DA202" s="319"/>
      <c r="DB202" s="322"/>
      <c r="DC202" s="322"/>
      <c r="DD202" s="322"/>
      <c r="DE202" s="322"/>
      <c r="DF202" s="322"/>
      <c r="DG202" s="319"/>
      <c r="DH202" s="319"/>
      <c r="DI202" s="319"/>
      <c r="DJ202" s="319"/>
      <c r="DK202" s="319"/>
      <c r="DL202" s="322"/>
      <c r="DM202" s="322"/>
      <c r="DN202" s="322"/>
      <c r="DO202" s="322"/>
      <c r="DP202" s="322"/>
      <c r="DQ202" s="319"/>
      <c r="DR202" s="319"/>
      <c r="DS202" s="319"/>
      <c r="DT202" s="319"/>
      <c r="DU202" s="319"/>
      <c r="DV202" s="322"/>
      <c r="DW202" s="322"/>
      <c r="DX202" s="322"/>
      <c r="DY202" s="322"/>
      <c r="DZ202" s="322"/>
    </row>
    <row r="203" spans="1:130"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19" t="s">
        <v>98</v>
      </c>
      <c r="CX203" s="319"/>
      <c r="CY203" s="319"/>
      <c r="CZ203" s="319"/>
      <c r="DA203" s="319"/>
      <c r="DB203" s="322" t="str">
        <f>IF(SUM(出来高明細書④!Q46)=0,"",SUM(出来高明細書④!Q46))</f>
        <v/>
      </c>
      <c r="DC203" s="322"/>
      <c r="DD203" s="322"/>
      <c r="DE203" s="322"/>
      <c r="DF203" s="322"/>
      <c r="DG203" s="319" t="s">
        <v>98</v>
      </c>
      <c r="DH203" s="319"/>
      <c r="DI203" s="319"/>
      <c r="DJ203" s="319"/>
      <c r="DK203" s="319"/>
      <c r="DL203" s="322" t="str">
        <f>IF(SUM(出来高明細書④!W46)=0,"",SUM(出来高明細書④!W46))</f>
        <v/>
      </c>
      <c r="DM203" s="322"/>
      <c r="DN203" s="322"/>
      <c r="DO203" s="322"/>
      <c r="DP203" s="322"/>
      <c r="DQ203" s="319" t="s">
        <v>98</v>
      </c>
      <c r="DR203" s="319"/>
      <c r="DS203" s="319"/>
      <c r="DT203" s="319"/>
      <c r="DU203" s="319"/>
      <c r="DV203" s="322" t="str">
        <f>IF(SUM(出来高明細書④!AC46)=0,"",SUM(出来高明細書④!AC46))</f>
        <v/>
      </c>
      <c r="DW203" s="322"/>
      <c r="DX203" s="322"/>
      <c r="DY203" s="322"/>
      <c r="DZ203" s="322"/>
    </row>
    <row r="204" spans="1:130"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19"/>
      <c r="CX204" s="319"/>
      <c r="CY204" s="319"/>
      <c r="CZ204" s="319"/>
      <c r="DA204" s="319"/>
      <c r="DB204" s="322"/>
      <c r="DC204" s="322"/>
      <c r="DD204" s="322"/>
      <c r="DE204" s="322"/>
      <c r="DF204" s="322"/>
      <c r="DG204" s="319"/>
      <c r="DH204" s="319"/>
      <c r="DI204" s="319"/>
      <c r="DJ204" s="319"/>
      <c r="DK204" s="319"/>
      <c r="DL204" s="322"/>
      <c r="DM204" s="322"/>
      <c r="DN204" s="322"/>
      <c r="DO204" s="322"/>
      <c r="DP204" s="322"/>
      <c r="DQ204" s="319"/>
      <c r="DR204" s="319"/>
      <c r="DS204" s="319"/>
      <c r="DT204" s="319"/>
      <c r="DU204" s="319"/>
      <c r="DV204" s="322"/>
      <c r="DW204" s="322"/>
      <c r="DX204" s="322"/>
      <c r="DY204" s="322"/>
      <c r="DZ204" s="322"/>
    </row>
    <row r="205" spans="1:130"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19" t="s">
        <v>99</v>
      </c>
      <c r="CX205" s="319"/>
      <c r="CY205" s="319"/>
      <c r="CZ205" s="319"/>
      <c r="DA205" s="319"/>
      <c r="DB205" s="322" t="str">
        <f>IF(SUM(出来高明細書⑤!Q46)=0,"",SUM(出来高明細書⑤!Q46))</f>
        <v/>
      </c>
      <c r="DC205" s="322"/>
      <c r="DD205" s="322"/>
      <c r="DE205" s="322"/>
      <c r="DF205" s="322"/>
      <c r="DG205" s="319" t="s">
        <v>99</v>
      </c>
      <c r="DH205" s="319"/>
      <c r="DI205" s="319"/>
      <c r="DJ205" s="319"/>
      <c r="DK205" s="319"/>
      <c r="DL205" s="322" t="str">
        <f>IF(SUM(出来高明細書⑤!W46)=0,"",SUM(出来高明細書⑤!W46))</f>
        <v/>
      </c>
      <c r="DM205" s="322"/>
      <c r="DN205" s="322"/>
      <c r="DO205" s="322"/>
      <c r="DP205" s="322"/>
      <c r="DQ205" s="319" t="s">
        <v>99</v>
      </c>
      <c r="DR205" s="319"/>
      <c r="DS205" s="319"/>
      <c r="DT205" s="319"/>
      <c r="DU205" s="319"/>
      <c r="DV205" s="322" t="str">
        <f>IF(SUM(出来高明細書⑤!AC46)=0,"",SUM(出来高明細書⑤!AC46))</f>
        <v/>
      </c>
      <c r="DW205" s="322"/>
      <c r="DX205" s="322"/>
      <c r="DY205" s="322"/>
      <c r="DZ205" s="322"/>
    </row>
    <row r="206" spans="1:130"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19"/>
      <c r="CX206" s="319"/>
      <c r="CY206" s="319"/>
      <c r="CZ206" s="319"/>
      <c r="DA206" s="319"/>
      <c r="DB206" s="322"/>
      <c r="DC206" s="322"/>
      <c r="DD206" s="322"/>
      <c r="DE206" s="322"/>
      <c r="DF206" s="322"/>
      <c r="DG206" s="319"/>
      <c r="DH206" s="319"/>
      <c r="DI206" s="319"/>
      <c r="DJ206" s="319"/>
      <c r="DK206" s="319"/>
      <c r="DL206" s="322"/>
      <c r="DM206" s="322"/>
      <c r="DN206" s="322"/>
      <c r="DO206" s="322"/>
      <c r="DP206" s="322"/>
      <c r="DQ206" s="319"/>
      <c r="DR206" s="319"/>
      <c r="DS206" s="319"/>
      <c r="DT206" s="319"/>
      <c r="DU206" s="319"/>
      <c r="DV206" s="322"/>
      <c r="DW206" s="322"/>
      <c r="DX206" s="322"/>
      <c r="DY206" s="322"/>
      <c r="DZ206" s="322"/>
    </row>
    <row r="207" spans="1:130"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19" t="s">
        <v>100</v>
      </c>
      <c r="CX207" s="319"/>
      <c r="CY207" s="319"/>
      <c r="CZ207" s="319"/>
      <c r="DA207" s="319"/>
      <c r="DB207" s="322" t="str">
        <f>IF(SUM(出来高明細書⑥!Q46)=0,"",SUM(出来高明細書⑥!Q46))</f>
        <v/>
      </c>
      <c r="DC207" s="322"/>
      <c r="DD207" s="322"/>
      <c r="DE207" s="322"/>
      <c r="DF207" s="322"/>
      <c r="DG207" s="319" t="s">
        <v>100</v>
      </c>
      <c r="DH207" s="319"/>
      <c r="DI207" s="319"/>
      <c r="DJ207" s="319"/>
      <c r="DK207" s="319"/>
      <c r="DL207" s="322" t="str">
        <f>IF(SUM(出来高明細書⑥!W46)=0,"",SUM(出来高明細書⑥!W46))</f>
        <v/>
      </c>
      <c r="DM207" s="322"/>
      <c r="DN207" s="322"/>
      <c r="DO207" s="322"/>
      <c r="DP207" s="322"/>
      <c r="DQ207" s="319" t="s">
        <v>100</v>
      </c>
      <c r="DR207" s="319"/>
      <c r="DS207" s="319"/>
      <c r="DT207" s="319"/>
      <c r="DU207" s="319"/>
      <c r="DV207" s="322" t="str">
        <f>IF(SUM(出来高明細書⑥!AC46)=0,"",SUM(出来高明細書⑥!AC46))</f>
        <v/>
      </c>
      <c r="DW207" s="322"/>
      <c r="DX207" s="322"/>
      <c r="DY207" s="322"/>
      <c r="DZ207" s="322"/>
    </row>
    <row r="208" spans="1:130"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19"/>
      <c r="CX208" s="319"/>
      <c r="CY208" s="319"/>
      <c r="CZ208" s="319"/>
      <c r="DA208" s="319"/>
      <c r="DB208" s="322"/>
      <c r="DC208" s="322"/>
      <c r="DD208" s="322"/>
      <c r="DE208" s="322"/>
      <c r="DF208" s="322"/>
      <c r="DG208" s="319"/>
      <c r="DH208" s="319"/>
      <c r="DI208" s="319"/>
      <c r="DJ208" s="319"/>
      <c r="DK208" s="319"/>
      <c r="DL208" s="322"/>
      <c r="DM208" s="322"/>
      <c r="DN208" s="322"/>
      <c r="DO208" s="322"/>
      <c r="DP208" s="322"/>
      <c r="DQ208" s="319"/>
      <c r="DR208" s="319"/>
      <c r="DS208" s="319"/>
      <c r="DT208" s="319"/>
      <c r="DU208" s="319"/>
      <c r="DV208" s="322"/>
      <c r="DW208" s="322"/>
      <c r="DX208" s="322"/>
      <c r="DY208" s="322"/>
      <c r="DZ208" s="322"/>
    </row>
    <row r="209" spans="1:130"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19" t="s">
        <v>101</v>
      </c>
      <c r="CX209" s="319"/>
      <c r="CY209" s="319"/>
      <c r="CZ209" s="319"/>
      <c r="DA209" s="319"/>
      <c r="DB209" s="322" t="str">
        <f>IF(SUM(出来高明細書⑦!Q46)=0,"",SUM(出来高明細書⑦!Q46))</f>
        <v/>
      </c>
      <c r="DC209" s="322"/>
      <c r="DD209" s="322"/>
      <c r="DE209" s="322"/>
      <c r="DF209" s="322"/>
      <c r="DG209" s="319" t="s">
        <v>101</v>
      </c>
      <c r="DH209" s="319"/>
      <c r="DI209" s="319"/>
      <c r="DJ209" s="319"/>
      <c r="DK209" s="319"/>
      <c r="DL209" s="322" t="str">
        <f>IF(SUM(出来高明細書⑦!W46)=0,"",SUM(出来高明細書⑦!W46))</f>
        <v/>
      </c>
      <c r="DM209" s="322"/>
      <c r="DN209" s="322"/>
      <c r="DO209" s="322"/>
      <c r="DP209" s="322"/>
      <c r="DQ209" s="319" t="s">
        <v>101</v>
      </c>
      <c r="DR209" s="319"/>
      <c r="DS209" s="319"/>
      <c r="DT209" s="319"/>
      <c r="DU209" s="319"/>
      <c r="DV209" s="322" t="str">
        <f>IF(SUM(出来高明細書⑦!AC46)=0,"",SUM(出来高明細書⑦!AC46))</f>
        <v/>
      </c>
      <c r="DW209" s="322"/>
      <c r="DX209" s="322"/>
      <c r="DY209" s="322"/>
      <c r="DZ209" s="322"/>
    </row>
    <row r="210" spans="1:13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19"/>
      <c r="CX210" s="319"/>
      <c r="CY210" s="319"/>
      <c r="CZ210" s="319"/>
      <c r="DA210" s="319"/>
      <c r="DB210" s="322"/>
      <c r="DC210" s="322"/>
      <c r="DD210" s="322"/>
      <c r="DE210" s="322"/>
      <c r="DF210" s="322"/>
      <c r="DG210" s="319"/>
      <c r="DH210" s="319"/>
      <c r="DI210" s="319"/>
      <c r="DJ210" s="319"/>
      <c r="DK210" s="319"/>
      <c r="DL210" s="322"/>
      <c r="DM210" s="322"/>
      <c r="DN210" s="322"/>
      <c r="DO210" s="322"/>
      <c r="DP210" s="322"/>
      <c r="DQ210" s="319"/>
      <c r="DR210" s="319"/>
      <c r="DS210" s="319"/>
      <c r="DT210" s="319"/>
      <c r="DU210" s="319"/>
      <c r="DV210" s="322"/>
      <c r="DW210" s="322"/>
      <c r="DX210" s="322"/>
      <c r="DY210" s="322"/>
      <c r="DZ210" s="322"/>
    </row>
    <row r="211" spans="1:130"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19" t="s">
        <v>102</v>
      </c>
      <c r="CX211" s="319"/>
      <c r="CY211" s="319"/>
      <c r="CZ211" s="319"/>
      <c r="DA211" s="319"/>
      <c r="DB211" s="322" t="str">
        <f>IF(SUM(出来高明細書⑧!Q46)=0,"",SUM(出来高明細書⑧!Q46))</f>
        <v/>
      </c>
      <c r="DC211" s="322"/>
      <c r="DD211" s="322"/>
      <c r="DE211" s="322"/>
      <c r="DF211" s="322"/>
      <c r="DG211" s="319" t="s">
        <v>102</v>
      </c>
      <c r="DH211" s="319"/>
      <c r="DI211" s="319"/>
      <c r="DJ211" s="319"/>
      <c r="DK211" s="319"/>
      <c r="DL211" s="322" t="str">
        <f>IF(SUM(出来高明細書⑧!W46)=0,"",SUM(出来高明細書⑧!W46))</f>
        <v/>
      </c>
      <c r="DM211" s="322"/>
      <c r="DN211" s="322"/>
      <c r="DO211" s="322"/>
      <c r="DP211" s="322"/>
      <c r="DQ211" s="319" t="s">
        <v>102</v>
      </c>
      <c r="DR211" s="319"/>
      <c r="DS211" s="319"/>
      <c r="DT211" s="319"/>
      <c r="DU211" s="319"/>
      <c r="DV211" s="322" t="str">
        <f>IF(SUM(出来高明細書⑧!AC46)=0,"",SUM(出来高明細書⑧!AC46))</f>
        <v/>
      </c>
      <c r="DW211" s="322"/>
      <c r="DX211" s="322"/>
      <c r="DY211" s="322"/>
      <c r="DZ211" s="322"/>
    </row>
    <row r="212" spans="1:130"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19"/>
      <c r="CX212" s="319"/>
      <c r="CY212" s="319"/>
      <c r="CZ212" s="319"/>
      <c r="DA212" s="319"/>
      <c r="DB212" s="322"/>
      <c r="DC212" s="322"/>
      <c r="DD212" s="322"/>
      <c r="DE212" s="322"/>
      <c r="DF212" s="322"/>
      <c r="DG212" s="319"/>
      <c r="DH212" s="319"/>
      <c r="DI212" s="319"/>
      <c r="DJ212" s="319"/>
      <c r="DK212" s="319"/>
      <c r="DL212" s="322"/>
      <c r="DM212" s="322"/>
      <c r="DN212" s="322"/>
      <c r="DO212" s="322"/>
      <c r="DP212" s="322"/>
      <c r="DQ212" s="319"/>
      <c r="DR212" s="319"/>
      <c r="DS212" s="319"/>
      <c r="DT212" s="319"/>
      <c r="DU212" s="319"/>
      <c r="DV212" s="322"/>
      <c r="DW212" s="322"/>
      <c r="DX212" s="322"/>
      <c r="DY212" s="322"/>
      <c r="DZ212" s="322"/>
    </row>
    <row r="213" spans="1:130"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19" t="s">
        <v>103</v>
      </c>
      <c r="CX213" s="319"/>
      <c r="CY213" s="319"/>
      <c r="CZ213" s="319"/>
      <c r="DA213" s="319"/>
      <c r="DB213" s="322" t="str">
        <f>IF(SUM(出来高明細書⑨!Q46)=0,"",SUM(出来高明細書⑨!Q46))</f>
        <v/>
      </c>
      <c r="DC213" s="322"/>
      <c r="DD213" s="322"/>
      <c r="DE213" s="322"/>
      <c r="DF213" s="322"/>
      <c r="DG213" s="319" t="s">
        <v>103</v>
      </c>
      <c r="DH213" s="319"/>
      <c r="DI213" s="319"/>
      <c r="DJ213" s="319"/>
      <c r="DK213" s="319"/>
      <c r="DL213" s="322" t="str">
        <f>IF(SUM(出来高明細書⑨!W46)=0,"",SUM(出来高明細書⑨!W46))</f>
        <v/>
      </c>
      <c r="DM213" s="322"/>
      <c r="DN213" s="322"/>
      <c r="DO213" s="322"/>
      <c r="DP213" s="322"/>
      <c r="DQ213" s="319" t="s">
        <v>103</v>
      </c>
      <c r="DR213" s="319"/>
      <c r="DS213" s="319"/>
      <c r="DT213" s="319"/>
      <c r="DU213" s="319"/>
      <c r="DV213" s="322" t="str">
        <f>IF(SUM(出来高明細書⑨!AC46)=0,"",SUM(出来高明細書⑨!AC46))</f>
        <v/>
      </c>
      <c r="DW213" s="322"/>
      <c r="DX213" s="322"/>
      <c r="DY213" s="322"/>
      <c r="DZ213" s="322"/>
    </row>
    <row r="214" spans="1:130"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19"/>
      <c r="CX214" s="319"/>
      <c r="CY214" s="319"/>
      <c r="CZ214" s="319"/>
      <c r="DA214" s="319"/>
      <c r="DB214" s="322"/>
      <c r="DC214" s="322"/>
      <c r="DD214" s="322"/>
      <c r="DE214" s="322"/>
      <c r="DF214" s="322"/>
      <c r="DG214" s="319"/>
      <c r="DH214" s="319"/>
      <c r="DI214" s="319"/>
      <c r="DJ214" s="319"/>
      <c r="DK214" s="319"/>
      <c r="DL214" s="322"/>
      <c r="DM214" s="322"/>
      <c r="DN214" s="322"/>
      <c r="DO214" s="322"/>
      <c r="DP214" s="322"/>
      <c r="DQ214" s="319"/>
      <c r="DR214" s="319"/>
      <c r="DS214" s="319"/>
      <c r="DT214" s="319"/>
      <c r="DU214" s="319"/>
      <c r="DV214" s="322"/>
      <c r="DW214" s="322"/>
      <c r="DX214" s="322"/>
      <c r="DY214" s="322"/>
      <c r="DZ214" s="322"/>
    </row>
    <row r="215" spans="1:130"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19" t="s">
        <v>104</v>
      </c>
      <c r="CX215" s="319"/>
      <c r="CY215" s="319"/>
      <c r="CZ215" s="319"/>
      <c r="DA215" s="319"/>
      <c r="DB215" s="322" t="str">
        <f>IF(SUM(出来高明細書⑩!Q46)=0,"",SUM(出来高明細書⑩!Q46))</f>
        <v/>
      </c>
      <c r="DC215" s="322"/>
      <c r="DD215" s="322"/>
      <c r="DE215" s="322"/>
      <c r="DF215" s="322"/>
      <c r="DG215" s="319" t="s">
        <v>104</v>
      </c>
      <c r="DH215" s="319"/>
      <c r="DI215" s="319"/>
      <c r="DJ215" s="319"/>
      <c r="DK215" s="319"/>
      <c r="DL215" s="322" t="str">
        <f>IF(SUM(出来高明細書⑩!W46)=0,"",SUM(出来高明細書⑩!W46))</f>
        <v/>
      </c>
      <c r="DM215" s="322"/>
      <c r="DN215" s="322"/>
      <c r="DO215" s="322"/>
      <c r="DP215" s="322"/>
      <c r="DQ215" s="319" t="s">
        <v>104</v>
      </c>
      <c r="DR215" s="319"/>
      <c r="DS215" s="319"/>
      <c r="DT215" s="319"/>
      <c r="DU215" s="319"/>
      <c r="DV215" s="322" t="str">
        <f>IF(SUM(出来高明細書⑩!AC46)=0,"",SUM(出来高明細書⑩!AC46))</f>
        <v/>
      </c>
      <c r="DW215" s="322"/>
      <c r="DX215" s="322"/>
      <c r="DY215" s="322"/>
      <c r="DZ215" s="322"/>
    </row>
    <row r="216" spans="1:130"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19"/>
      <c r="CX216" s="319"/>
      <c r="CY216" s="319"/>
      <c r="CZ216" s="319"/>
      <c r="DA216" s="319"/>
      <c r="DB216" s="322"/>
      <c r="DC216" s="322"/>
      <c r="DD216" s="322"/>
      <c r="DE216" s="322"/>
      <c r="DF216" s="322"/>
      <c r="DG216" s="319"/>
      <c r="DH216" s="319"/>
      <c r="DI216" s="319"/>
      <c r="DJ216" s="319"/>
      <c r="DK216" s="319"/>
      <c r="DL216" s="322"/>
      <c r="DM216" s="322"/>
      <c r="DN216" s="322"/>
      <c r="DO216" s="322"/>
      <c r="DP216" s="322"/>
      <c r="DQ216" s="319"/>
      <c r="DR216" s="319"/>
      <c r="DS216" s="319"/>
      <c r="DT216" s="319"/>
      <c r="DU216" s="319"/>
      <c r="DV216" s="322"/>
      <c r="DW216" s="322"/>
      <c r="DX216" s="322"/>
      <c r="DY216" s="322"/>
      <c r="DZ216" s="322"/>
    </row>
    <row r="217" spans="1:130"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19" t="s">
        <v>105</v>
      </c>
      <c r="CX217" s="319"/>
      <c r="CY217" s="319"/>
      <c r="CZ217" s="319"/>
      <c r="DA217" s="319"/>
      <c r="DB217" s="322">
        <f>SUM(DB197:DF216)</f>
        <v>10700000</v>
      </c>
      <c r="DC217" s="322"/>
      <c r="DD217" s="322"/>
      <c r="DE217" s="322"/>
      <c r="DF217" s="322"/>
      <c r="DG217" s="319" t="s">
        <v>105</v>
      </c>
      <c r="DH217" s="319"/>
      <c r="DI217" s="319"/>
      <c r="DJ217" s="319"/>
      <c r="DK217" s="319"/>
      <c r="DL217" s="322">
        <f>SUM(DL197:DP216)</f>
        <v>1774000</v>
      </c>
      <c r="DM217" s="322"/>
      <c r="DN217" s="322"/>
      <c r="DO217" s="322"/>
      <c r="DP217" s="322"/>
      <c r="DQ217" s="319" t="s">
        <v>105</v>
      </c>
      <c r="DR217" s="319"/>
      <c r="DS217" s="319"/>
      <c r="DT217" s="319"/>
      <c r="DU217" s="319"/>
      <c r="DV217" s="322">
        <f>SUM(DV197:DZ216)</f>
        <v>8926000</v>
      </c>
      <c r="DW217" s="322"/>
      <c r="DX217" s="322"/>
      <c r="DY217" s="322"/>
      <c r="DZ217" s="322"/>
    </row>
    <row r="218" spans="1:130"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19"/>
      <c r="CX218" s="319"/>
      <c r="CY218" s="319"/>
      <c r="CZ218" s="319"/>
      <c r="DA218" s="319"/>
      <c r="DB218" s="322"/>
      <c r="DC218" s="322"/>
      <c r="DD218" s="322"/>
      <c r="DE218" s="322"/>
      <c r="DF218" s="322"/>
      <c r="DG218" s="319"/>
      <c r="DH218" s="319"/>
      <c r="DI218" s="319"/>
      <c r="DJ218" s="319"/>
      <c r="DK218" s="319"/>
      <c r="DL218" s="322"/>
      <c r="DM218" s="322"/>
      <c r="DN218" s="322"/>
      <c r="DO218" s="322"/>
      <c r="DP218" s="322"/>
      <c r="DQ218" s="319"/>
      <c r="DR218" s="319"/>
      <c r="DS218" s="319"/>
      <c r="DT218" s="319"/>
      <c r="DU218" s="319"/>
      <c r="DV218" s="322"/>
      <c r="DW218" s="322"/>
      <c r="DX218" s="322"/>
      <c r="DY218" s="322"/>
      <c r="DZ218" s="322"/>
    </row>
  </sheetData>
  <sheetProtection sheet="1" objects="1" scenarios="1"/>
  <mergeCells count="429">
    <mergeCell ref="AL22:AV23"/>
    <mergeCell ref="AL90:AV91"/>
    <mergeCell ref="AW22:BA23"/>
    <mergeCell ref="BB22:BL23"/>
    <mergeCell ref="AW90:BA91"/>
    <mergeCell ref="BB90:BL91"/>
    <mergeCell ref="AN51:AW52"/>
    <mergeCell ref="J44:K44"/>
    <mergeCell ref="M44:N44"/>
    <mergeCell ref="E35:N35"/>
    <mergeCell ref="AW24:BA25"/>
    <mergeCell ref="AG90:AK91"/>
    <mergeCell ref="AX43:BL44"/>
    <mergeCell ref="AX41:BL42"/>
    <mergeCell ref="AL24:AV25"/>
    <mergeCell ref="BB24:BL25"/>
    <mergeCell ref="BB88:BL89"/>
    <mergeCell ref="AX37:BL38"/>
    <mergeCell ref="AF43:AM48"/>
    <mergeCell ref="AX49:BL50"/>
    <mergeCell ref="AN53:AW54"/>
    <mergeCell ref="AG88:AK89"/>
    <mergeCell ref="F61:BK63"/>
    <mergeCell ref="AO80:AT81"/>
    <mergeCell ref="AN35:AW36"/>
    <mergeCell ref="AN31:AW32"/>
    <mergeCell ref="O121:AC122"/>
    <mergeCell ref="AD121:AE122"/>
    <mergeCell ref="AN121:AW122"/>
    <mergeCell ref="AX121:BL122"/>
    <mergeCell ref="AF111:AM116"/>
    <mergeCell ref="AX115:BL116"/>
    <mergeCell ref="C115:AC116"/>
    <mergeCell ref="C113:D114"/>
    <mergeCell ref="E113:N114"/>
    <mergeCell ref="E119:N119"/>
    <mergeCell ref="O119:AC120"/>
    <mergeCell ref="C111:D112"/>
    <mergeCell ref="E111:N111"/>
    <mergeCell ref="O111:AC112"/>
    <mergeCell ref="M112:N112"/>
    <mergeCell ref="AN34:AO34"/>
    <mergeCell ref="AP34:AQ34"/>
    <mergeCell ref="AS34:AT34"/>
    <mergeCell ref="AV34:AW34"/>
    <mergeCell ref="AN39:AW39"/>
    <mergeCell ref="D68:E68"/>
    <mergeCell ref="AX101:BL102"/>
    <mergeCell ref="O28:AC30"/>
    <mergeCell ref="AX35:BL36"/>
    <mergeCell ref="O35:AC36"/>
    <mergeCell ref="AD35:AE36"/>
    <mergeCell ref="E41:N42"/>
    <mergeCell ref="DQ193:DZ194"/>
    <mergeCell ref="DG195:DK196"/>
    <mergeCell ref="DL195:DP196"/>
    <mergeCell ref="CW217:DA218"/>
    <mergeCell ref="DB217:DF218"/>
    <mergeCell ref="CW213:DA214"/>
    <mergeCell ref="DB213:DF214"/>
    <mergeCell ref="CW215:DA216"/>
    <mergeCell ref="DB215:DF216"/>
    <mergeCell ref="DB203:DF204"/>
    <mergeCell ref="DB199:DF200"/>
    <mergeCell ref="CW203:DA204"/>
    <mergeCell ref="DB201:DF202"/>
    <mergeCell ref="CW209:DA210"/>
    <mergeCell ref="CW201:DA202"/>
    <mergeCell ref="CW199:DA200"/>
    <mergeCell ref="DB209:DF210"/>
    <mergeCell ref="CW211:DA212"/>
    <mergeCell ref="DB205:DF206"/>
    <mergeCell ref="DV195:DZ196"/>
    <mergeCell ref="DQ197:DU198"/>
    <mergeCell ref="DV197:DZ198"/>
    <mergeCell ref="DQ199:DU200"/>
    <mergeCell ref="DV211:DZ212"/>
    <mergeCell ref="DL199:DP200"/>
    <mergeCell ref="DV201:DZ202"/>
    <mergeCell ref="DL211:DP212"/>
    <mergeCell ref="DL203:DP204"/>
    <mergeCell ref="DL205:DP206"/>
    <mergeCell ref="DV205:DZ206"/>
    <mergeCell ref="DV207:DZ208"/>
    <mergeCell ref="DV203:DZ204"/>
    <mergeCell ref="DQ207:DU208"/>
    <mergeCell ref="DL201:DP202"/>
    <mergeCell ref="DQ201:DU202"/>
    <mergeCell ref="DV199:DZ200"/>
    <mergeCell ref="DL197:DP198"/>
    <mergeCell ref="F72:BK72"/>
    <mergeCell ref="DG203:DK204"/>
    <mergeCell ref="DG205:DK206"/>
    <mergeCell ref="DG201:DK202"/>
    <mergeCell ref="DG207:DK208"/>
    <mergeCell ref="DG193:DP194"/>
    <mergeCell ref="AS108:AT108"/>
    <mergeCell ref="BJ78:BL79"/>
    <mergeCell ref="AR78:AT79"/>
    <mergeCell ref="DB197:DF198"/>
    <mergeCell ref="CW193:DF194"/>
    <mergeCell ref="AX113:BL114"/>
    <mergeCell ref="AD111:AE112"/>
    <mergeCell ref="AX119:BL120"/>
    <mergeCell ref="AX107:BL108"/>
    <mergeCell ref="CW197:DA198"/>
    <mergeCell ref="DL207:DP208"/>
    <mergeCell ref="G104:H104"/>
    <mergeCell ref="J104:K104"/>
    <mergeCell ref="C96:N98"/>
    <mergeCell ref="O96:AC98"/>
    <mergeCell ref="CW207:DA208"/>
    <mergeCell ref="BJ80:BL81"/>
    <mergeCell ref="AN101:AW101"/>
    <mergeCell ref="DG217:DK218"/>
    <mergeCell ref="DL217:DP218"/>
    <mergeCell ref="DQ215:DU216"/>
    <mergeCell ref="DV215:DZ216"/>
    <mergeCell ref="DQ217:DU218"/>
    <mergeCell ref="DV217:DZ218"/>
    <mergeCell ref="DL215:DP216"/>
    <mergeCell ref="DG209:DK210"/>
    <mergeCell ref="DL209:DP210"/>
    <mergeCell ref="DV209:DZ210"/>
    <mergeCell ref="DQ209:DU210"/>
    <mergeCell ref="DV213:DZ214"/>
    <mergeCell ref="DG215:DK216"/>
    <mergeCell ref="DQ213:DU214"/>
    <mergeCell ref="DL213:DP214"/>
    <mergeCell ref="DQ211:DU212"/>
    <mergeCell ref="AN102:AO102"/>
    <mergeCell ref="AP102:AQ102"/>
    <mergeCell ref="AS102:AT102"/>
    <mergeCell ref="AG86:BI87"/>
    <mergeCell ref="BJ86:BL87"/>
    <mergeCell ref="BB94:BL95"/>
    <mergeCell ref="AG83:BL85"/>
    <mergeCell ref="BB92:BL93"/>
    <mergeCell ref="AX99:BL100"/>
    <mergeCell ref="AF99:AM104"/>
    <mergeCell ref="AL94:AR95"/>
    <mergeCell ref="AN99:AW100"/>
    <mergeCell ref="AW88:BA89"/>
    <mergeCell ref="AL88:AV89"/>
    <mergeCell ref="AL92:AV93"/>
    <mergeCell ref="AN103:AW104"/>
    <mergeCell ref="AX103:BL104"/>
    <mergeCell ref="DG197:DK198"/>
    <mergeCell ref="DG213:DK214"/>
    <mergeCell ref="DG211:DK212"/>
    <mergeCell ref="AN113:AW114"/>
    <mergeCell ref="DQ203:DU204"/>
    <mergeCell ref="O113:AC114"/>
    <mergeCell ref="DB195:DF196"/>
    <mergeCell ref="CW195:DA196"/>
    <mergeCell ref="AD103:AE104"/>
    <mergeCell ref="DQ195:DU196"/>
    <mergeCell ref="DB207:DF208"/>
    <mergeCell ref="DB211:DF212"/>
    <mergeCell ref="CW205:DA206"/>
    <mergeCell ref="DQ205:DU206"/>
    <mergeCell ref="C125:BL138"/>
    <mergeCell ref="AX105:BL106"/>
    <mergeCell ref="DG199:DK200"/>
    <mergeCell ref="E104:F104"/>
    <mergeCell ref="M104:N104"/>
    <mergeCell ref="C103:D104"/>
    <mergeCell ref="J112:K112"/>
    <mergeCell ref="C117:D118"/>
    <mergeCell ref="AV40:AW40"/>
    <mergeCell ref="W86:Y87"/>
    <mergeCell ref="C99:AC100"/>
    <mergeCell ref="O55:AC56"/>
    <mergeCell ref="D64:E64"/>
    <mergeCell ref="F64:BK65"/>
    <mergeCell ref="E101:N102"/>
    <mergeCell ref="W83:Y84"/>
    <mergeCell ref="C88:G89"/>
    <mergeCell ref="W88:Y89"/>
    <mergeCell ref="Q83:S84"/>
    <mergeCell ref="H88:J89"/>
    <mergeCell ref="AD101:AE102"/>
    <mergeCell ref="K83:M84"/>
    <mergeCell ref="N83:P84"/>
    <mergeCell ref="T83:V84"/>
    <mergeCell ref="C86:G87"/>
    <mergeCell ref="H86:J87"/>
    <mergeCell ref="K86:M87"/>
    <mergeCell ref="N86:P87"/>
    <mergeCell ref="T86:V87"/>
    <mergeCell ref="C91:AE92"/>
    <mergeCell ref="K93:M94"/>
    <mergeCell ref="N93:N94"/>
    <mergeCell ref="H15:J16"/>
    <mergeCell ref="AS40:AT40"/>
    <mergeCell ref="AX78:AZ79"/>
    <mergeCell ref="F68:BK69"/>
    <mergeCell ref="F70:BK71"/>
    <mergeCell ref="F73:BK73"/>
    <mergeCell ref="AQ75:AV77"/>
    <mergeCell ref="AW75:BL77"/>
    <mergeCell ref="BG78:BI79"/>
    <mergeCell ref="AU78:AW79"/>
    <mergeCell ref="Y75:AP76"/>
    <mergeCell ref="C76:X77"/>
    <mergeCell ref="D70:E70"/>
    <mergeCell ref="BA78:BC79"/>
    <mergeCell ref="BD78:BF79"/>
    <mergeCell ref="D72:E72"/>
    <mergeCell ref="Z77:AO78"/>
    <mergeCell ref="E43:N43"/>
    <mergeCell ref="AX47:BL48"/>
    <mergeCell ref="G44:H44"/>
    <mergeCell ref="C58:L59"/>
    <mergeCell ref="D61:E61"/>
    <mergeCell ref="D66:E66"/>
    <mergeCell ref="F66:BK67"/>
    <mergeCell ref="C23:AE24"/>
    <mergeCell ref="K25:M26"/>
    <mergeCell ref="N25:N26"/>
    <mergeCell ref="O25:Q26"/>
    <mergeCell ref="R25:R26"/>
    <mergeCell ref="S25:U26"/>
    <mergeCell ref="AG22:AK23"/>
    <mergeCell ref="Z18:AB19"/>
    <mergeCell ref="Z20:AB21"/>
    <mergeCell ref="AC18:AE19"/>
    <mergeCell ref="H20:J21"/>
    <mergeCell ref="K20:M21"/>
    <mergeCell ref="Q18:S19"/>
    <mergeCell ref="C4:X5"/>
    <mergeCell ref="BA10:BC11"/>
    <mergeCell ref="Z15:AB16"/>
    <mergeCell ref="Y7:AP8"/>
    <mergeCell ref="T15:V16"/>
    <mergeCell ref="W15:Y16"/>
    <mergeCell ref="AG15:BL17"/>
    <mergeCell ref="BJ12:BL13"/>
    <mergeCell ref="BD12:BF13"/>
    <mergeCell ref="BG12:BI13"/>
    <mergeCell ref="BJ10:BL11"/>
    <mergeCell ref="C12:G13"/>
    <mergeCell ref="AU10:AW11"/>
    <mergeCell ref="AU12:AW13"/>
    <mergeCell ref="BA12:BC13"/>
    <mergeCell ref="AX12:AZ13"/>
    <mergeCell ref="BD10:BF11"/>
    <mergeCell ref="BG10:BI11"/>
    <mergeCell ref="AX10:AZ11"/>
    <mergeCell ref="AO12:AT13"/>
    <mergeCell ref="C8:X9"/>
    <mergeCell ref="Z9:AO10"/>
    <mergeCell ref="AR10:AT11"/>
    <mergeCell ref="H12:AK13"/>
    <mergeCell ref="AX33:BL34"/>
    <mergeCell ref="AD33:AE34"/>
    <mergeCell ref="AF31:AM36"/>
    <mergeCell ref="C31:AC32"/>
    <mergeCell ref="O33:AC34"/>
    <mergeCell ref="BJ18:BL19"/>
    <mergeCell ref="C18:G19"/>
    <mergeCell ref="C15:G16"/>
    <mergeCell ref="C20:G21"/>
    <mergeCell ref="H18:J19"/>
    <mergeCell ref="K18:M19"/>
    <mergeCell ref="W20:Y21"/>
    <mergeCell ref="T20:V21"/>
    <mergeCell ref="AN33:AW33"/>
    <mergeCell ref="BB26:BL27"/>
    <mergeCell ref="AW26:BA27"/>
    <mergeCell ref="AW20:BA21"/>
    <mergeCell ref="AL20:AV21"/>
    <mergeCell ref="AG20:AK21"/>
    <mergeCell ref="N18:P19"/>
    <mergeCell ref="K15:M16"/>
    <mergeCell ref="T18:V19"/>
    <mergeCell ref="Q15:S16"/>
    <mergeCell ref="N15:P16"/>
    <mergeCell ref="AN40:AO40"/>
    <mergeCell ref="C37:D38"/>
    <mergeCell ref="M36:N36"/>
    <mergeCell ref="J36:K36"/>
    <mergeCell ref="C35:D36"/>
    <mergeCell ref="BB20:BL21"/>
    <mergeCell ref="AG18:BI19"/>
    <mergeCell ref="W18:Y19"/>
    <mergeCell ref="E33:N34"/>
    <mergeCell ref="G36:H36"/>
    <mergeCell ref="C39:AC40"/>
    <mergeCell ref="AD37:AE38"/>
    <mergeCell ref="O37:AC38"/>
    <mergeCell ref="E37:N38"/>
    <mergeCell ref="E36:F36"/>
    <mergeCell ref="AP40:AQ40"/>
    <mergeCell ref="N20:P21"/>
    <mergeCell ref="Q20:S21"/>
    <mergeCell ref="AG24:AK25"/>
    <mergeCell ref="AG26:AK27"/>
    <mergeCell ref="AG28:AK29"/>
    <mergeCell ref="C28:N30"/>
    <mergeCell ref="C33:D34"/>
    <mergeCell ref="AX31:BL32"/>
    <mergeCell ref="AN43:AW44"/>
    <mergeCell ref="AN45:AW46"/>
    <mergeCell ref="O41:AC42"/>
    <mergeCell ref="AD39:AE40"/>
    <mergeCell ref="AX39:BL40"/>
    <mergeCell ref="AD99:AE100"/>
    <mergeCell ref="K88:M89"/>
    <mergeCell ref="N88:P89"/>
    <mergeCell ref="AG92:AK93"/>
    <mergeCell ref="AW92:BA93"/>
    <mergeCell ref="AG94:AK95"/>
    <mergeCell ref="AW94:BA95"/>
    <mergeCell ref="AG96:AK97"/>
    <mergeCell ref="T88:V89"/>
    <mergeCell ref="O93:Q94"/>
    <mergeCell ref="R93:R94"/>
    <mergeCell ref="S93:U94"/>
    <mergeCell ref="C55:N56"/>
    <mergeCell ref="O49:AC50"/>
    <mergeCell ref="O51:AC52"/>
    <mergeCell ref="E51:N51"/>
    <mergeCell ref="AD47:AE48"/>
    <mergeCell ref="C49:D50"/>
    <mergeCell ref="AD49:AE50"/>
    <mergeCell ref="AD43:AE44"/>
    <mergeCell ref="G52:H52"/>
    <mergeCell ref="J52:K52"/>
    <mergeCell ref="M52:N52"/>
    <mergeCell ref="AD45:AE46"/>
    <mergeCell ref="E49:N50"/>
    <mergeCell ref="E52:F52"/>
    <mergeCell ref="C45:D46"/>
    <mergeCell ref="C43:D44"/>
    <mergeCell ref="E44:F44"/>
    <mergeCell ref="AX45:BL46"/>
    <mergeCell ref="AD53:AE54"/>
    <mergeCell ref="AD41:AE42"/>
    <mergeCell ref="C141:I142"/>
    <mergeCell ref="J141:N142"/>
    <mergeCell ref="O141:P142"/>
    <mergeCell ref="AC141:AG142"/>
    <mergeCell ref="Q141:R142"/>
    <mergeCell ref="U141:V142"/>
    <mergeCell ref="W141:X142"/>
    <mergeCell ref="Y141:Z142"/>
    <mergeCell ref="AA141:AB142"/>
    <mergeCell ref="S141:T142"/>
    <mergeCell ref="AD105:AE106"/>
    <mergeCell ref="C105:D106"/>
    <mergeCell ref="E105:N106"/>
    <mergeCell ref="O43:AC44"/>
    <mergeCell ref="O45:AC46"/>
    <mergeCell ref="C51:D52"/>
    <mergeCell ref="O105:AC106"/>
    <mergeCell ref="C107:AC108"/>
    <mergeCell ref="E103:N103"/>
    <mergeCell ref="O101:AC102"/>
    <mergeCell ref="C101:D102"/>
    <mergeCell ref="A1:DZ2"/>
    <mergeCell ref="C79:G80"/>
    <mergeCell ref="H79:AK80"/>
    <mergeCell ref="AC86:AE87"/>
    <mergeCell ref="AL26:AR27"/>
    <mergeCell ref="AL28:BL29"/>
    <mergeCell ref="AX53:BL54"/>
    <mergeCell ref="AX51:BL52"/>
    <mergeCell ref="AN37:AW38"/>
    <mergeCell ref="AF49:AM54"/>
    <mergeCell ref="AD31:AE32"/>
    <mergeCell ref="O53:AC54"/>
    <mergeCell ref="AD51:AE52"/>
    <mergeCell ref="C41:D42"/>
    <mergeCell ref="E45:N46"/>
    <mergeCell ref="C47:AC48"/>
    <mergeCell ref="Z83:AB84"/>
    <mergeCell ref="Q86:S87"/>
    <mergeCell ref="Z86:AB87"/>
    <mergeCell ref="C83:G84"/>
    <mergeCell ref="H83:J84"/>
    <mergeCell ref="AN47:AW48"/>
    <mergeCell ref="AF37:AM42"/>
    <mergeCell ref="AN41:AW42"/>
    <mergeCell ref="E120:F120"/>
    <mergeCell ref="G120:H120"/>
    <mergeCell ref="M120:N120"/>
    <mergeCell ref="C109:D110"/>
    <mergeCell ref="E109:N110"/>
    <mergeCell ref="AN109:AW110"/>
    <mergeCell ref="E117:N118"/>
    <mergeCell ref="O117:AC118"/>
    <mergeCell ref="AD117:AE118"/>
    <mergeCell ref="AF117:AM122"/>
    <mergeCell ref="AN117:AW118"/>
    <mergeCell ref="C119:D120"/>
    <mergeCell ref="AD119:AE120"/>
    <mergeCell ref="C121:D122"/>
    <mergeCell ref="E121:N122"/>
    <mergeCell ref="AD113:AE114"/>
    <mergeCell ref="AD109:AE110"/>
    <mergeCell ref="O109:AC110"/>
    <mergeCell ref="J120:K120"/>
    <mergeCell ref="E112:F112"/>
    <mergeCell ref="G112:H112"/>
    <mergeCell ref="AN49:AW50"/>
    <mergeCell ref="AH141:BL142"/>
    <mergeCell ref="AL96:BL97"/>
    <mergeCell ref="AX117:BL118"/>
    <mergeCell ref="AN111:AW112"/>
    <mergeCell ref="AF105:AM110"/>
    <mergeCell ref="AV102:AW102"/>
    <mergeCell ref="AV108:AW108"/>
    <mergeCell ref="AN107:AW107"/>
    <mergeCell ref="AN108:AO108"/>
    <mergeCell ref="AP108:AQ108"/>
    <mergeCell ref="AN105:AW106"/>
    <mergeCell ref="C123:BL124"/>
    <mergeCell ref="E53:N54"/>
    <mergeCell ref="AX109:BL110"/>
    <mergeCell ref="AD107:AE108"/>
    <mergeCell ref="AX111:BL112"/>
    <mergeCell ref="C53:D54"/>
    <mergeCell ref="O103:AC104"/>
    <mergeCell ref="AD115:AE116"/>
    <mergeCell ref="AN115:AW116"/>
    <mergeCell ref="Q88:S89"/>
    <mergeCell ref="Z88:AB89"/>
    <mergeCell ref="AN119:AW120"/>
  </mergeCells>
  <phoneticPr fontId="2"/>
  <dataValidations count="1">
    <dataValidation imeMode="off" allowBlank="1" showInputMessage="1" showErrorMessage="1" sqref="O41:AC42 O33:AC34"/>
  </dataValidations>
  <pageMargins left="0.59055118110236227" right="0" top="0.39370078740157483" bottom="0.39370078740157483" header="0" footer="0.19685039370078741"/>
  <pageSetup paperSize="9" scale="93" orientation="portrait" blackAndWhite="1" r:id="rId1"/>
  <headerFooter>
    <oddFooter>&amp;C四国土建株式会社</oddFooter>
  </headerFooter>
  <rowBreaks count="1" manualBreakCount="1">
    <brk id="74" min="2" max="6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2060"/>
  </sheetPr>
  <dimension ref="A1:DK212"/>
  <sheetViews>
    <sheetView view="pageBreakPreview" topLeftCell="A19" zoomScaleNormal="100" zoomScaleSheetLayoutView="100" workbookViewId="0">
      <selection activeCell="AD54" sqref="AD54:AE55"/>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105"/>
      <c r="AB8" s="75"/>
      <c r="AC8" s="92"/>
      <c r="AD8" s="418" t="s">
        <v>209</v>
      </c>
      <c r="AE8" s="418"/>
      <c r="AF8" s="418">
        <f>IF(入力シート!G42="","",入力シート!G42)</f>
        <v>4</v>
      </c>
      <c r="AG8" s="418" t="s">
        <v>80</v>
      </c>
      <c r="AH8" s="418">
        <f>IF(入力シート!J42="","",入力シート!J42)</f>
        <v>5</v>
      </c>
      <c r="AI8" s="418" t="s">
        <v>81</v>
      </c>
      <c r="AJ8" s="418">
        <f>IF(入力シート!M42="","",入力シート!M42)</f>
        <v>31</v>
      </c>
      <c r="AK8" s="418" t="s">
        <v>82</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105"/>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86</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90</v>
      </c>
      <c r="R15" s="663"/>
      <c r="S15" s="664"/>
      <c r="T15" s="674" t="s">
        <v>176</v>
      </c>
      <c r="U15" s="675"/>
      <c r="V15" s="676"/>
      <c r="W15" s="662" t="s">
        <v>90</v>
      </c>
      <c r="X15" s="663"/>
      <c r="Y15" s="663"/>
      <c r="Z15" s="690" t="s">
        <v>176</v>
      </c>
      <c r="AA15" s="675"/>
      <c r="AB15" s="675"/>
      <c r="AC15" s="662" t="s">
        <v>90</v>
      </c>
      <c r="AD15" s="663"/>
      <c r="AE15" s="694"/>
      <c r="AF15" s="671" t="s">
        <v>87</v>
      </c>
      <c r="AG15" s="655"/>
      <c r="AH15" s="651" t="s">
        <v>88</v>
      </c>
      <c r="AI15" s="662" t="s">
        <v>90</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671" t="s">
        <v>91</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10" t="s">
        <v>179</v>
      </c>
      <c r="D18" s="711"/>
      <c r="E18" s="711"/>
      <c r="F18" s="711"/>
      <c r="G18" s="711"/>
      <c r="H18" s="711"/>
      <c r="I18" s="711"/>
      <c r="J18" s="712"/>
      <c r="K18" s="660">
        <v>80</v>
      </c>
      <c r="L18" s="661"/>
      <c r="M18" s="456" t="s">
        <v>180</v>
      </c>
      <c r="N18" s="698">
        <v>600</v>
      </c>
      <c r="O18" s="699"/>
      <c r="P18" s="700"/>
      <c r="Q18" s="471">
        <f>ROUNDDOWN(K18*N18,0)</f>
        <v>48000</v>
      </c>
      <c r="R18" s="471"/>
      <c r="S18" s="472"/>
      <c r="T18" s="683">
        <v>80</v>
      </c>
      <c r="U18" s="661"/>
      <c r="V18" s="416" t="str">
        <f>IF(M18="","",M18)</f>
        <v>ｍ</v>
      </c>
      <c r="W18" s="471">
        <f>IF(T18="",0,ROUNDDOWN(T18*N18,0))</f>
        <v>48000</v>
      </c>
      <c r="X18" s="471"/>
      <c r="Y18" s="505"/>
      <c r="Z18" s="685"/>
      <c r="AA18" s="661"/>
      <c r="AB18" s="416" t="str">
        <f>IF(M18="","",M18)</f>
        <v>ｍ</v>
      </c>
      <c r="AC18" s="471">
        <f>IF(Z18="",0,ROUNDDOWN(N18*Z18,0))</f>
        <v>0</v>
      </c>
      <c r="AD18" s="471"/>
      <c r="AE18" s="621"/>
      <c r="AF18" s="687">
        <f>IF(K18="","",K18-T18-Z18)</f>
        <v>0</v>
      </c>
      <c r="AG18" s="688"/>
      <c r="AH18" s="417" t="str">
        <f>IF(M18="","",M18)</f>
        <v>ｍ</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689"/>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623" t="s">
        <v>181</v>
      </c>
      <c r="D20" s="453"/>
      <c r="E20" s="453"/>
      <c r="F20" s="453"/>
      <c r="G20" s="453"/>
      <c r="H20" s="453"/>
      <c r="I20" s="453"/>
      <c r="J20" s="454"/>
      <c r="K20" s="458">
        <v>2000</v>
      </c>
      <c r="L20" s="459"/>
      <c r="M20" s="456" t="s">
        <v>182</v>
      </c>
      <c r="N20" s="464">
        <v>151</v>
      </c>
      <c r="O20" s="465"/>
      <c r="P20" s="466"/>
      <c r="Q20" s="471">
        <f>ROUNDDOWN(K20*N20,0)</f>
        <v>302000</v>
      </c>
      <c r="R20" s="471"/>
      <c r="S20" s="472"/>
      <c r="T20" s="470">
        <v>1000</v>
      </c>
      <c r="U20" s="409"/>
      <c r="V20" s="416" t="str">
        <f>IF(M20="","",M20)</f>
        <v>㎡</v>
      </c>
      <c r="W20" s="471">
        <f>IF(T20="",0,ROUNDDOWN(T20*N20,0))</f>
        <v>151000</v>
      </c>
      <c r="X20" s="471"/>
      <c r="Y20" s="505"/>
      <c r="Z20" s="408">
        <v>1000</v>
      </c>
      <c r="AA20" s="409"/>
      <c r="AB20" s="416" t="str">
        <f>IF(M20="","",M20)</f>
        <v>㎡</v>
      </c>
      <c r="AC20" s="471">
        <f>IF(Z20="",0,ROUNDDOWN(N20*Z20,0))</f>
        <v>151000</v>
      </c>
      <c r="AD20" s="471"/>
      <c r="AE20" s="621"/>
      <c r="AF20" s="400">
        <f t="shared" ref="AF20" si="0">IF(K20="","",K20-T20-Z20)</f>
        <v>0</v>
      </c>
      <c r="AG20" s="401"/>
      <c r="AH20" s="417" t="str">
        <f>IF(M20="","",M20)</f>
        <v>㎡</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623" t="s">
        <v>183</v>
      </c>
      <c r="D22" s="453"/>
      <c r="E22" s="453"/>
      <c r="F22" s="453"/>
      <c r="G22" s="453"/>
      <c r="H22" s="453"/>
      <c r="I22" s="453"/>
      <c r="J22" s="454"/>
      <c r="K22" s="458">
        <v>100</v>
      </c>
      <c r="L22" s="459"/>
      <c r="M22" s="456" t="s">
        <v>177</v>
      </c>
      <c r="N22" s="464">
        <v>3500</v>
      </c>
      <c r="O22" s="465"/>
      <c r="P22" s="466"/>
      <c r="Q22" s="471">
        <f>ROUNDDOWN(K22*N22,0)</f>
        <v>350000</v>
      </c>
      <c r="R22" s="471"/>
      <c r="S22" s="472"/>
      <c r="T22" s="470">
        <v>50</v>
      </c>
      <c r="U22" s="409"/>
      <c r="V22" s="416" t="str">
        <f>IF(M22="","",M22)</f>
        <v>㎥</v>
      </c>
      <c r="W22" s="471">
        <f>IF(T22="",0,ROUNDDOWN(T22*N22,0))</f>
        <v>175000</v>
      </c>
      <c r="X22" s="471"/>
      <c r="Y22" s="505"/>
      <c r="Z22" s="408">
        <v>50</v>
      </c>
      <c r="AA22" s="409"/>
      <c r="AB22" s="416" t="str">
        <f>IF(M22="","",M22)</f>
        <v>㎥</v>
      </c>
      <c r="AC22" s="471">
        <f>IF(Z22="",0,ROUNDDOWN(N22*Z22,0))</f>
        <v>175000</v>
      </c>
      <c r="AD22" s="471"/>
      <c r="AE22" s="621"/>
      <c r="AF22" s="400">
        <f t="shared" ref="AF22" si="1">IF(K22="","",K22-T22-Z22)</f>
        <v>0</v>
      </c>
      <c r="AG22" s="401"/>
      <c r="AH22" s="417" t="str">
        <f>IF(M22="","",M22)</f>
        <v>㎥</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623" t="s">
        <v>184</v>
      </c>
      <c r="D24" s="453"/>
      <c r="E24" s="453"/>
      <c r="F24" s="453"/>
      <c r="G24" s="453"/>
      <c r="H24" s="453"/>
      <c r="I24" s="453"/>
      <c r="J24" s="454"/>
      <c r="K24" s="458">
        <v>2000</v>
      </c>
      <c r="L24" s="459"/>
      <c r="M24" s="456" t="s">
        <v>182</v>
      </c>
      <c r="N24" s="464">
        <v>150</v>
      </c>
      <c r="O24" s="465"/>
      <c r="P24" s="466"/>
      <c r="Q24" s="471">
        <f>ROUNDDOWN(K24*N24,0)</f>
        <v>300000</v>
      </c>
      <c r="R24" s="471"/>
      <c r="S24" s="472"/>
      <c r="T24" s="470"/>
      <c r="U24" s="409"/>
      <c r="V24" s="416" t="str">
        <f>IF(M24="","",M24)</f>
        <v>㎡</v>
      </c>
      <c r="W24" s="471">
        <f>IF(T24="",0,ROUNDDOWN(T24*N24,0))</f>
        <v>0</v>
      </c>
      <c r="X24" s="471"/>
      <c r="Y24" s="505"/>
      <c r="Z24" s="408">
        <v>2000</v>
      </c>
      <c r="AA24" s="409"/>
      <c r="AB24" s="416" t="str">
        <f>IF(M24="","",M24)</f>
        <v>㎡</v>
      </c>
      <c r="AC24" s="471">
        <f>IF(Z24="",0,ROUNDDOWN(N24*Z24,0))</f>
        <v>300000</v>
      </c>
      <c r="AD24" s="471"/>
      <c r="AE24" s="621"/>
      <c r="AF24" s="400">
        <f t="shared" ref="AF24" si="2">IF(K24="","",K24-T24-Z24)</f>
        <v>0</v>
      </c>
      <c r="AG24" s="401"/>
      <c r="AH24" s="417" t="str">
        <f>IF(M24="","",M24)</f>
        <v>㎡</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623" t="s">
        <v>185</v>
      </c>
      <c r="D26" s="453"/>
      <c r="E26" s="453"/>
      <c r="F26" s="453"/>
      <c r="G26" s="453"/>
      <c r="H26" s="453"/>
      <c r="I26" s="453"/>
      <c r="J26" s="454"/>
      <c r="K26" s="458">
        <v>2000</v>
      </c>
      <c r="L26" s="459"/>
      <c r="M26" s="456" t="s">
        <v>182</v>
      </c>
      <c r="N26" s="464">
        <v>2000</v>
      </c>
      <c r="O26" s="465"/>
      <c r="P26" s="466"/>
      <c r="Q26" s="471">
        <f>ROUNDDOWN(K26*N26,0)</f>
        <v>4000000</v>
      </c>
      <c r="R26" s="471"/>
      <c r="S26" s="472"/>
      <c r="T26" s="470"/>
      <c r="U26" s="409"/>
      <c r="V26" s="416" t="str">
        <f>IF(M26="","",M26)</f>
        <v>㎡</v>
      </c>
      <c r="W26" s="471">
        <f>IF(T26="",0,ROUNDDOWN(T26*N26,0))</f>
        <v>0</v>
      </c>
      <c r="X26" s="471"/>
      <c r="Y26" s="505"/>
      <c r="Z26" s="408">
        <v>2000</v>
      </c>
      <c r="AA26" s="409"/>
      <c r="AB26" s="416" t="str">
        <f>IF(M26="","",M26)</f>
        <v>㎡</v>
      </c>
      <c r="AC26" s="471">
        <f>IF(Z26="",0,ROUNDDOWN(N26*Z26,0))</f>
        <v>4000000</v>
      </c>
      <c r="AD26" s="471"/>
      <c r="AE26" s="621"/>
      <c r="AF26" s="400">
        <f t="shared" ref="AF26" si="3">IF(K26="","",K26-T26-Z26)</f>
        <v>0</v>
      </c>
      <c r="AG26" s="401"/>
      <c r="AH26" s="417" t="str">
        <f>IF(M26="","",M26)</f>
        <v>㎡</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623" t="s">
        <v>186</v>
      </c>
      <c r="D28" s="453"/>
      <c r="E28" s="453"/>
      <c r="F28" s="453"/>
      <c r="G28" s="453"/>
      <c r="H28" s="453"/>
      <c r="I28" s="453"/>
      <c r="J28" s="454"/>
      <c r="K28" s="458">
        <v>10</v>
      </c>
      <c r="L28" s="459"/>
      <c r="M28" s="456" t="s">
        <v>187</v>
      </c>
      <c r="N28" s="464">
        <v>20000</v>
      </c>
      <c r="O28" s="465"/>
      <c r="P28" s="466"/>
      <c r="Q28" s="471">
        <f>ROUNDDOWN(K28*N28,0)</f>
        <v>200000</v>
      </c>
      <c r="R28" s="471"/>
      <c r="S28" s="472"/>
      <c r="T28" s="470"/>
      <c r="U28" s="409"/>
      <c r="V28" s="416" t="str">
        <f>IF(M28="","",M28)</f>
        <v>箇所</v>
      </c>
      <c r="W28" s="471">
        <f>IF(T28="",0,ROUNDDOWN(T28*N28,0))</f>
        <v>0</v>
      </c>
      <c r="X28" s="471"/>
      <c r="Y28" s="505"/>
      <c r="Z28" s="408">
        <v>10</v>
      </c>
      <c r="AA28" s="409"/>
      <c r="AB28" s="416" t="str">
        <f>IF(M28="","",M28)</f>
        <v>箇所</v>
      </c>
      <c r="AC28" s="471">
        <f>IF(Z28="",0,ROUNDDOWN(N28*Z28,0))</f>
        <v>200000</v>
      </c>
      <c r="AD28" s="471"/>
      <c r="AE28" s="621"/>
      <c r="AF28" s="400">
        <f t="shared" ref="AF28" si="4">IF(K28="","",K28-T28-Z28)</f>
        <v>0</v>
      </c>
      <c r="AG28" s="401"/>
      <c r="AH28" s="417" t="str">
        <f>IF(M28="","",M28)</f>
        <v>箇所</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623" t="s">
        <v>147</v>
      </c>
      <c r="D30" s="453"/>
      <c r="E30" s="453"/>
      <c r="F30" s="453"/>
      <c r="G30" s="453"/>
      <c r="H30" s="453"/>
      <c r="I30" s="453"/>
      <c r="J30" s="454"/>
      <c r="K30" s="458">
        <v>1</v>
      </c>
      <c r="L30" s="459"/>
      <c r="M30" s="456" t="s">
        <v>148</v>
      </c>
      <c r="N30" s="464">
        <v>1400000</v>
      </c>
      <c r="O30" s="465"/>
      <c r="P30" s="466"/>
      <c r="Q30" s="471">
        <f>ROUNDDOWN(K30*N30,0)</f>
        <v>1400000</v>
      </c>
      <c r="R30" s="471"/>
      <c r="S30" s="472"/>
      <c r="T30" s="470">
        <v>1</v>
      </c>
      <c r="U30" s="409"/>
      <c r="V30" s="416" t="str">
        <f>IF(M30="","",M30)</f>
        <v>式</v>
      </c>
      <c r="W30" s="471">
        <f>IF(T30="",0,ROUNDDOWN(T30*N30,0))</f>
        <v>1400000</v>
      </c>
      <c r="X30" s="471"/>
      <c r="Y30" s="505"/>
      <c r="Z30" s="408"/>
      <c r="AA30" s="409"/>
      <c r="AB30" s="416" t="str">
        <f>IF(M30="","",M30)</f>
        <v>式</v>
      </c>
      <c r="AC30" s="471">
        <f>IF(Z30="",0,ROUNDDOWN(N30*Z30,0))</f>
        <v>0</v>
      </c>
      <c r="AD30" s="471"/>
      <c r="AE30" s="621"/>
      <c r="AF30" s="400">
        <f t="shared" ref="AF30" si="5">IF(K30="","",K30-T30-Z30)</f>
        <v>0</v>
      </c>
      <c r="AG30" s="401"/>
      <c r="AH30" s="417" t="str">
        <f>IF(M30="","",M30)</f>
        <v>式</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623" t="s">
        <v>149</v>
      </c>
      <c r="D32" s="453"/>
      <c r="E32" s="453"/>
      <c r="F32" s="453"/>
      <c r="G32" s="453"/>
      <c r="H32" s="453"/>
      <c r="I32" s="453"/>
      <c r="J32" s="454"/>
      <c r="K32" s="458">
        <v>1</v>
      </c>
      <c r="L32" s="459"/>
      <c r="M32" s="456" t="s">
        <v>148</v>
      </c>
      <c r="N32" s="464">
        <v>-200000</v>
      </c>
      <c r="O32" s="465"/>
      <c r="P32" s="466"/>
      <c r="Q32" s="471">
        <f>ROUNDDOWN(K32*N32,0)</f>
        <v>-200000</v>
      </c>
      <c r="R32" s="471"/>
      <c r="S32" s="472"/>
      <c r="T32" s="470"/>
      <c r="U32" s="409"/>
      <c r="V32" s="416" t="str">
        <f>IF(M32="","",M32)</f>
        <v>式</v>
      </c>
      <c r="W32" s="471">
        <f>IF(T32="",0,ROUNDDOWN(T32*N32,0))</f>
        <v>0</v>
      </c>
      <c r="X32" s="471"/>
      <c r="Y32" s="505"/>
      <c r="Z32" s="408">
        <v>1</v>
      </c>
      <c r="AA32" s="409"/>
      <c r="AB32" s="416" t="str">
        <f>IF(M32="","",M32)</f>
        <v>式</v>
      </c>
      <c r="AC32" s="471">
        <f>IF(Z32="",0,ROUNDDOWN(N32*Z32,0))</f>
        <v>-200000</v>
      </c>
      <c r="AD32" s="471"/>
      <c r="AE32" s="621"/>
      <c r="AF32" s="400">
        <f t="shared" ref="AF32" si="6">IF(K32="","",K32-T32-Z32)</f>
        <v>0</v>
      </c>
      <c r="AG32" s="401"/>
      <c r="AH32" s="417" t="str">
        <f>IF(M32="","",M32)</f>
        <v>式</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5"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5" ht="13.5" customHeight="1">
      <c r="A34" s="73"/>
      <c r="B34" s="73"/>
      <c r="C34" s="623" t="s">
        <v>188</v>
      </c>
      <c r="D34" s="453"/>
      <c r="E34" s="453"/>
      <c r="F34" s="453"/>
      <c r="G34" s="453"/>
      <c r="H34" s="453"/>
      <c r="I34" s="453"/>
      <c r="J34" s="454"/>
      <c r="K34" s="458">
        <v>1</v>
      </c>
      <c r="L34" s="459"/>
      <c r="M34" s="456" t="s">
        <v>148</v>
      </c>
      <c r="N34" s="464">
        <v>800000</v>
      </c>
      <c r="O34" s="465"/>
      <c r="P34" s="466"/>
      <c r="Q34" s="471">
        <f>ROUNDDOWN(K34*N34,0)</f>
        <v>800000</v>
      </c>
      <c r="R34" s="471"/>
      <c r="S34" s="472"/>
      <c r="T34" s="470"/>
      <c r="U34" s="409"/>
      <c r="V34" s="416" t="str">
        <f>IF(M34="","",M34)</f>
        <v>式</v>
      </c>
      <c r="W34" s="471">
        <f>IF(T34="",0,ROUNDDOWN(T34*N34,0))</f>
        <v>0</v>
      </c>
      <c r="X34" s="471"/>
      <c r="Y34" s="505"/>
      <c r="Z34" s="408">
        <v>1</v>
      </c>
      <c r="AA34" s="409"/>
      <c r="AB34" s="416" t="str">
        <f>IF(M34="","",M34)</f>
        <v>式</v>
      </c>
      <c r="AC34" s="471">
        <f>IF(Z34="",0,ROUNDDOWN(N34*Z34,0))</f>
        <v>800000</v>
      </c>
      <c r="AD34" s="471"/>
      <c r="AE34" s="621"/>
      <c r="AF34" s="400">
        <f t="shared" ref="AF34" si="7">IF(K34="","",K34-T34-Z34)</f>
        <v>0</v>
      </c>
      <c r="AG34" s="401"/>
      <c r="AH34" s="417" t="str">
        <f>IF(M34="","",M34)</f>
        <v>式</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5"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5" ht="13.5" customHeight="1">
      <c r="A36" s="73"/>
      <c r="B36" s="73"/>
      <c r="C36" s="623" t="s">
        <v>189</v>
      </c>
      <c r="D36" s="453"/>
      <c r="E36" s="453"/>
      <c r="F36" s="453"/>
      <c r="G36" s="453"/>
      <c r="H36" s="453"/>
      <c r="I36" s="453"/>
      <c r="J36" s="454"/>
      <c r="K36" s="458">
        <v>1</v>
      </c>
      <c r="L36" s="459"/>
      <c r="M36" s="456" t="s">
        <v>148</v>
      </c>
      <c r="N36" s="464">
        <v>2000000</v>
      </c>
      <c r="O36" s="465"/>
      <c r="P36" s="466"/>
      <c r="Q36" s="471">
        <f>ROUNDDOWN(K36*N36,0)</f>
        <v>2000000</v>
      </c>
      <c r="R36" s="471"/>
      <c r="S36" s="472"/>
      <c r="T36" s="470"/>
      <c r="U36" s="409"/>
      <c r="V36" s="416" t="str">
        <f>IF(M36="","",M36)</f>
        <v>式</v>
      </c>
      <c r="W36" s="471">
        <f>IF(T36="",0,ROUNDDOWN(T36*N36,0))</f>
        <v>0</v>
      </c>
      <c r="X36" s="471"/>
      <c r="Y36" s="505"/>
      <c r="Z36" s="408">
        <v>1</v>
      </c>
      <c r="AA36" s="409"/>
      <c r="AB36" s="416" t="str">
        <f>IF(M36="","",M36)</f>
        <v>式</v>
      </c>
      <c r="AC36" s="471">
        <f>IF(Z36="",0,ROUNDDOWN(N36*Z36,0))</f>
        <v>2000000</v>
      </c>
      <c r="AD36" s="471"/>
      <c r="AE36" s="621"/>
      <c r="AF36" s="400">
        <f t="shared" ref="AF36" si="8">IF(K36="","",K36-T36-Z36)</f>
        <v>0</v>
      </c>
      <c r="AG36" s="401"/>
      <c r="AH36" s="417" t="str">
        <f>IF(M36="","",M36)</f>
        <v>式</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5"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5" ht="13.5" customHeight="1">
      <c r="A38" s="73"/>
      <c r="B38" s="73"/>
      <c r="C38" s="623" t="s">
        <v>150</v>
      </c>
      <c r="D38" s="453"/>
      <c r="E38" s="453"/>
      <c r="F38" s="453"/>
      <c r="G38" s="453"/>
      <c r="H38" s="453"/>
      <c r="I38" s="453"/>
      <c r="J38" s="454"/>
      <c r="K38" s="458">
        <v>1</v>
      </c>
      <c r="L38" s="459"/>
      <c r="M38" s="456" t="s">
        <v>148</v>
      </c>
      <c r="N38" s="464">
        <v>1500000</v>
      </c>
      <c r="O38" s="465"/>
      <c r="P38" s="466"/>
      <c r="Q38" s="471">
        <f>ROUNDDOWN(K38*N38,0)</f>
        <v>1500000</v>
      </c>
      <c r="R38" s="471"/>
      <c r="S38" s="472"/>
      <c r="T38" s="470"/>
      <c r="U38" s="409"/>
      <c r="V38" s="416" t="str">
        <f>IF(M38="","",M38)</f>
        <v>式</v>
      </c>
      <c r="W38" s="471">
        <f>IF(T38="",0,ROUNDDOWN(T38*N38,0))</f>
        <v>0</v>
      </c>
      <c r="X38" s="471"/>
      <c r="Y38" s="505"/>
      <c r="Z38" s="408">
        <v>1</v>
      </c>
      <c r="AA38" s="409"/>
      <c r="AB38" s="416" t="str">
        <f>IF(M38="","",M38)</f>
        <v>式</v>
      </c>
      <c r="AC38" s="471">
        <f>IF(Z38="",0,ROUNDDOWN(N38*Z38,0))</f>
        <v>1500000</v>
      </c>
      <c r="AD38" s="471"/>
      <c r="AE38" s="621"/>
      <c r="AF38" s="400">
        <f t="shared" ref="AF38" si="9">IF(K38="","",K38-T38-Z38)</f>
        <v>0</v>
      </c>
      <c r="AG38" s="401"/>
      <c r="AH38" s="417" t="str">
        <f>IF(M38="","",M38)</f>
        <v>式</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5"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5"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400" t="str">
        <f t="shared" ref="AF40" si="10">IF(K40="","",K40-T40-Z40)</f>
        <v/>
      </c>
      <c r="AG40" s="401"/>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5"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5"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400" t="str">
        <f t="shared" ref="AF42" si="11">IF(K42="","",K42-T42-Z42)</f>
        <v/>
      </c>
      <c r="AG42" s="401"/>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5"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5"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400" t="str">
        <f t="shared" ref="AF44" si="12">IF(K44="","",K44-T44-Z44)</f>
        <v/>
      </c>
      <c r="AG44" s="401"/>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5"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402"/>
      <c r="AG45" s="403"/>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5" ht="13.5" customHeight="1">
      <c r="A46" s="73"/>
      <c r="B46" s="73"/>
      <c r="C46" s="435" t="s">
        <v>92</v>
      </c>
      <c r="D46" s="436"/>
      <c r="E46" s="436"/>
      <c r="F46" s="436"/>
      <c r="G46" s="436"/>
      <c r="H46" s="436"/>
      <c r="I46" s="436"/>
      <c r="J46" s="437"/>
      <c r="K46" s="449"/>
      <c r="L46" s="411"/>
      <c r="M46" s="441"/>
      <c r="N46" s="702"/>
      <c r="O46" s="703"/>
      <c r="P46" s="411"/>
      <c r="Q46" s="443">
        <f>SUM(Q18:S45)</f>
        <v>10700000</v>
      </c>
      <c r="R46" s="444"/>
      <c r="S46" s="445"/>
      <c r="T46" s="449"/>
      <c r="U46" s="411"/>
      <c r="V46" s="414"/>
      <c r="W46" s="610">
        <f>SUM(W18:Y45)</f>
        <v>1774000</v>
      </c>
      <c r="X46" s="610"/>
      <c r="Y46" s="611"/>
      <c r="Z46" s="410"/>
      <c r="AA46" s="411"/>
      <c r="AB46" s="414"/>
      <c r="AC46" s="610">
        <f>SUM(AC18:AE45)</f>
        <v>8926000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5"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5" ht="13.5" customHeight="1" thickTop="1">
      <c r="A48" s="73"/>
      <c r="B48" s="73"/>
      <c r="C48" s="84"/>
      <c r="D48" s="84"/>
      <c r="E48" s="84"/>
      <c r="F48" s="84"/>
      <c r="G48" s="84"/>
      <c r="H48" s="84"/>
      <c r="I48" s="84"/>
      <c r="J48" s="84"/>
      <c r="K48" s="107"/>
      <c r="L48" s="107"/>
      <c r="M48" s="107"/>
      <c r="N48" s="107"/>
      <c r="O48" s="107"/>
      <c r="P48" s="107"/>
      <c r="Q48" s="85"/>
      <c r="R48" s="85"/>
      <c r="S48" s="85"/>
      <c r="T48" s="107"/>
      <c r="U48" s="107"/>
      <c r="V48" s="107"/>
      <c r="W48" s="85"/>
      <c r="X48" s="85"/>
      <c r="Y48" s="85"/>
      <c r="Z48" s="107"/>
      <c r="AA48" s="107"/>
      <c r="AB48" s="107"/>
      <c r="AC48" s="85"/>
      <c r="AD48" s="85"/>
      <c r="AE48" s="85"/>
      <c r="AF48" s="107"/>
      <c r="AG48" s="107"/>
      <c r="AH48" s="107"/>
      <c r="AI48" s="85"/>
      <c r="AJ48" s="85"/>
      <c r="AK48" s="85"/>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row>
    <row r="49" spans="1:115" ht="13.5" customHeight="1" thickBot="1">
      <c r="A49" s="73"/>
      <c r="B49" s="73"/>
      <c r="C49" s="93"/>
      <c r="D49" s="93"/>
      <c r="E49" s="93"/>
      <c r="F49" s="93"/>
      <c r="G49" s="93"/>
      <c r="H49" s="93"/>
      <c r="I49" s="93"/>
      <c r="J49" s="93"/>
      <c r="K49" s="701" t="s">
        <v>85</v>
      </c>
      <c r="L49" s="701"/>
      <c r="M49" s="701"/>
      <c r="N49" s="701"/>
      <c r="O49" s="701"/>
      <c r="P49" s="701"/>
      <c r="Q49" s="701"/>
      <c r="R49" s="701"/>
      <c r="S49" s="701"/>
      <c r="T49" s="701"/>
      <c r="U49" s="701"/>
      <c r="V49" s="701"/>
      <c r="W49" s="701"/>
      <c r="X49" s="701"/>
      <c r="Y49" s="701"/>
      <c r="Z49" s="701"/>
      <c r="AA49" s="701"/>
      <c r="AB49" s="701"/>
      <c r="AC49" s="701"/>
      <c r="AD49" s="78"/>
      <c r="AE49" s="78"/>
      <c r="AF49" s="78"/>
      <c r="AG49" s="78"/>
      <c r="AH49" s="78"/>
      <c r="AI49" s="78"/>
      <c r="AJ49" s="78"/>
      <c r="AK49" s="78"/>
      <c r="AL49" s="78"/>
      <c r="AM49" s="78"/>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15" ht="13.5" customHeight="1" thickTop="1">
      <c r="A50" s="73"/>
      <c r="B50" s="73"/>
      <c r="C50" s="89"/>
      <c r="D50" s="89"/>
      <c r="E50" s="89"/>
      <c r="F50" s="89"/>
      <c r="G50" s="89"/>
      <c r="H50" s="89"/>
      <c r="I50" s="89"/>
      <c r="J50" s="89"/>
      <c r="K50" s="508">
        <f>AC46+出来高明細書②!AC46+出来高明細書③!AC46+出来高明細書④!AC46+出来高明細書⑤!AC46+出来高明細書⑥!AC46+出来高明細書⑦!AC46+出来高明細書⑧!AC46+出来高明細書⑨!AC46+出来高明細書⑩!AC46</f>
        <v>8926000</v>
      </c>
      <c r="L50" s="509"/>
      <c r="M50" s="509"/>
      <c r="N50" s="509"/>
      <c r="O50" s="510"/>
      <c r="P50" s="396" t="s">
        <v>196</v>
      </c>
      <c r="Q50" s="697"/>
      <c r="R50" s="508">
        <f>IF(K50=0,0,IF(入力シート!$E$46="切捨",ROUNDDOWN(K50*入力シート!$E$44,0),IF(入力シート!$E$46="切上",ROUNDUP(K50*入力シート!$E$44,0),IF(入力シート!$E$46="四捨五入",ROUND(K50*入力シート!$E$44,0)))))</f>
        <v>892600</v>
      </c>
      <c r="S50" s="509"/>
      <c r="T50" s="509"/>
      <c r="U50" s="510"/>
      <c r="V50" s="396" t="s">
        <v>197</v>
      </c>
      <c r="W50" s="397"/>
      <c r="X50" s="517">
        <f>K50+R50</f>
        <v>9818600</v>
      </c>
      <c r="Y50" s="518"/>
      <c r="Z50" s="518"/>
      <c r="AA50" s="518"/>
      <c r="AB50" s="518"/>
      <c r="AC50" s="519"/>
      <c r="AD50" s="73"/>
      <c r="AE50" s="89"/>
      <c r="AF50" s="89"/>
      <c r="AG50" s="89"/>
      <c r="AH50" s="89"/>
      <c r="AI50" s="89"/>
      <c r="AJ50" s="89"/>
      <c r="AK50" s="89"/>
      <c r="AL50" s="89"/>
      <c r="AM50" s="89"/>
      <c r="AN50" s="89"/>
      <c r="AO50" s="89"/>
      <c r="AP50" s="89"/>
      <c r="AQ50" s="89"/>
      <c r="AR50" s="89"/>
      <c r="AS50" s="89"/>
      <c r="AT50" s="89"/>
      <c r="AU50" s="89"/>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10"/>
      <c r="DE50" s="10"/>
      <c r="DF50" s="10"/>
      <c r="DG50" s="10"/>
      <c r="DH50" s="10"/>
      <c r="DI50" s="10"/>
      <c r="DJ50" s="10"/>
      <c r="DK50" s="10"/>
    </row>
    <row r="51" spans="1:115" ht="13.5" customHeight="1">
      <c r="A51" s="73"/>
      <c r="B51" s="73"/>
      <c r="C51" s="101"/>
      <c r="D51" s="101"/>
      <c r="E51" s="101"/>
      <c r="F51" s="101"/>
      <c r="G51" s="101"/>
      <c r="H51" s="101"/>
      <c r="I51" s="101"/>
      <c r="J51" s="101"/>
      <c r="K51" s="511"/>
      <c r="L51" s="512"/>
      <c r="M51" s="512"/>
      <c r="N51" s="512"/>
      <c r="O51" s="513"/>
      <c r="P51" s="396"/>
      <c r="Q51" s="697"/>
      <c r="R51" s="511"/>
      <c r="S51" s="512"/>
      <c r="T51" s="512"/>
      <c r="U51" s="513"/>
      <c r="V51" s="396"/>
      <c r="W51" s="397"/>
      <c r="X51" s="520"/>
      <c r="Y51" s="521"/>
      <c r="Z51" s="521"/>
      <c r="AA51" s="521"/>
      <c r="AB51" s="521"/>
      <c r="AC51" s="522"/>
      <c r="AD51" s="73"/>
      <c r="AE51" s="101"/>
      <c r="AF51" s="101"/>
      <c r="AG51" s="101"/>
      <c r="AH51" s="101"/>
      <c r="AI51" s="101"/>
      <c r="AJ51" s="101"/>
      <c r="AK51" s="101"/>
      <c r="AL51" s="101"/>
      <c r="AM51" s="101"/>
      <c r="AN51" s="101"/>
      <c r="AO51" s="101"/>
      <c r="AP51" s="101"/>
      <c r="AQ51" s="101"/>
      <c r="AR51" s="101"/>
      <c r="AS51" s="101"/>
      <c r="AT51" s="90"/>
      <c r="AU51" s="90"/>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10"/>
      <c r="DE51" s="10"/>
      <c r="DF51" s="10"/>
      <c r="DG51" s="10"/>
      <c r="DH51" s="10"/>
      <c r="DI51" s="10"/>
      <c r="DJ51" s="10"/>
      <c r="DK51" s="10"/>
    </row>
    <row r="52" spans="1:115" ht="13.5" customHeight="1">
      <c r="A52" s="73"/>
      <c r="B52" s="73"/>
      <c r="C52" s="101"/>
      <c r="D52" s="101"/>
      <c r="E52" s="101"/>
      <c r="F52" s="101"/>
      <c r="G52" s="101"/>
      <c r="H52" s="101"/>
      <c r="I52" s="101"/>
      <c r="J52" s="101"/>
      <c r="K52" s="511"/>
      <c r="L52" s="512"/>
      <c r="M52" s="512"/>
      <c r="N52" s="512"/>
      <c r="O52" s="513"/>
      <c r="P52" s="396"/>
      <c r="Q52" s="697"/>
      <c r="R52" s="511"/>
      <c r="S52" s="512"/>
      <c r="T52" s="512"/>
      <c r="U52" s="513"/>
      <c r="V52" s="396"/>
      <c r="W52" s="397"/>
      <c r="X52" s="520"/>
      <c r="Y52" s="521"/>
      <c r="Z52" s="521"/>
      <c r="AA52" s="521"/>
      <c r="AB52" s="521"/>
      <c r="AC52" s="522"/>
      <c r="AD52" s="73"/>
      <c r="AE52" s="101"/>
      <c r="AF52" s="101"/>
      <c r="AG52" s="101"/>
      <c r="AH52" s="101"/>
      <c r="AI52" s="101"/>
      <c r="AJ52" s="101"/>
      <c r="AK52" s="101"/>
      <c r="AL52" s="101"/>
      <c r="AM52" s="101"/>
      <c r="AN52" s="101"/>
      <c r="AO52" s="101"/>
      <c r="AP52" s="101"/>
      <c r="AQ52" s="101"/>
      <c r="AR52" s="101"/>
      <c r="AS52" s="101"/>
      <c r="AT52" s="90"/>
      <c r="AU52" s="90"/>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10"/>
      <c r="DE52" s="10"/>
      <c r="DF52" s="10"/>
      <c r="DG52" s="10"/>
      <c r="DH52" s="10"/>
      <c r="DI52" s="10"/>
      <c r="DJ52" s="10"/>
      <c r="DK52" s="10"/>
    </row>
    <row r="53" spans="1:115" ht="13.5" customHeight="1" thickBot="1">
      <c r="A53" s="73"/>
      <c r="B53" s="73"/>
      <c r="C53" s="101"/>
      <c r="D53" s="101"/>
      <c r="E53" s="101"/>
      <c r="F53" s="101"/>
      <c r="G53" s="101"/>
      <c r="H53" s="101"/>
      <c r="I53" s="101"/>
      <c r="J53" s="101"/>
      <c r="K53" s="514"/>
      <c r="L53" s="515"/>
      <c r="M53" s="515"/>
      <c r="N53" s="515"/>
      <c r="O53" s="516"/>
      <c r="P53" s="396"/>
      <c r="Q53" s="697"/>
      <c r="R53" s="514"/>
      <c r="S53" s="515"/>
      <c r="T53" s="515"/>
      <c r="U53" s="516"/>
      <c r="V53" s="396"/>
      <c r="W53" s="397"/>
      <c r="X53" s="523"/>
      <c r="Y53" s="524"/>
      <c r="Z53" s="524"/>
      <c r="AA53" s="524"/>
      <c r="AB53" s="524"/>
      <c r="AC53" s="525"/>
      <c r="AD53" s="73"/>
      <c r="AE53" s="101"/>
      <c r="AF53" s="101"/>
      <c r="AG53" s="101"/>
      <c r="AH53" s="101"/>
      <c r="AI53" s="101"/>
      <c r="AJ53" s="101"/>
      <c r="AK53" s="101"/>
      <c r="AL53" s="101"/>
      <c r="AM53" s="101"/>
      <c r="AN53" s="101"/>
      <c r="AO53" s="101"/>
      <c r="AP53" s="101"/>
      <c r="AQ53" s="101"/>
      <c r="AR53" s="101"/>
      <c r="AS53" s="101"/>
      <c r="AT53" s="90"/>
      <c r="AU53" s="90"/>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10"/>
      <c r="DE53" s="10"/>
      <c r="DF53" s="10"/>
      <c r="DG53" s="10"/>
      <c r="DH53" s="10"/>
      <c r="DI53" s="10"/>
      <c r="DJ53" s="10"/>
      <c r="DK53" s="10"/>
    </row>
    <row r="54" spans="1:115" ht="13.5" customHeight="1">
      <c r="A54" s="73"/>
      <c r="B54" s="73"/>
      <c r="C54" s="74"/>
      <c r="D54" s="74"/>
      <c r="E54" s="74"/>
      <c r="F54" s="74"/>
      <c r="G54" s="74"/>
      <c r="H54" s="74"/>
      <c r="I54" s="74"/>
      <c r="J54" s="74"/>
      <c r="K54" s="74"/>
      <c r="L54" s="74"/>
      <c r="M54" s="74"/>
      <c r="N54" s="74"/>
      <c r="O54" s="507" t="s">
        <v>145</v>
      </c>
      <c r="P54" s="507"/>
      <c r="Q54" s="507"/>
      <c r="R54" s="507"/>
      <c r="S54" s="507"/>
      <c r="T54" s="507"/>
      <c r="U54" s="507"/>
      <c r="V54" s="507"/>
      <c r="W54" s="507"/>
      <c r="X54" s="507"/>
      <c r="Y54" s="507"/>
      <c r="Z54" s="507"/>
      <c r="AA54" s="105"/>
      <c r="AB54" s="77"/>
      <c r="AC54" s="92"/>
      <c r="AD54" s="418" t="s">
        <v>227</v>
      </c>
      <c r="AE54" s="418"/>
      <c r="AF54" s="418">
        <f>IF(AF8="","",AF8)</f>
        <v>4</v>
      </c>
      <c r="AG54" s="418" t="s">
        <v>15</v>
      </c>
      <c r="AH54" s="418">
        <f>IF(AH8="","",AH8)</f>
        <v>5</v>
      </c>
      <c r="AI54" s="418" t="s">
        <v>22</v>
      </c>
      <c r="AJ54" s="418">
        <f>IF(AJ8="","",AJ8)</f>
        <v>31</v>
      </c>
      <c r="AK54" s="418" t="s">
        <v>82</v>
      </c>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15" ht="13.5" customHeight="1">
      <c r="A55" s="73"/>
      <c r="B55" s="73"/>
      <c r="C55" s="74"/>
      <c r="D55" s="74"/>
      <c r="E55" s="74"/>
      <c r="F55" s="74"/>
      <c r="G55" s="74"/>
      <c r="H55" s="74"/>
      <c r="I55" s="74"/>
      <c r="J55" s="74"/>
      <c r="K55" s="74"/>
      <c r="L55" s="74"/>
      <c r="M55" s="74"/>
      <c r="N55" s="74"/>
      <c r="O55" s="507"/>
      <c r="P55" s="507"/>
      <c r="Q55" s="507"/>
      <c r="R55" s="507"/>
      <c r="S55" s="507"/>
      <c r="T55" s="507"/>
      <c r="U55" s="507"/>
      <c r="V55" s="507"/>
      <c r="W55" s="507"/>
      <c r="X55" s="507"/>
      <c r="Y55" s="507"/>
      <c r="Z55" s="507"/>
      <c r="AA55" s="105"/>
      <c r="AB55" s="74"/>
      <c r="AC55" s="92"/>
      <c r="AD55" s="418"/>
      <c r="AE55" s="418"/>
      <c r="AF55" s="418"/>
      <c r="AG55" s="418"/>
      <c r="AH55" s="418"/>
      <c r="AI55" s="418"/>
      <c r="AJ55" s="418"/>
      <c r="AK55" s="418"/>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row>
    <row r="56" spans="1:115" ht="13.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15" ht="13.5" customHeight="1">
      <c r="A57" s="73"/>
      <c r="B57" s="73"/>
      <c r="C57" s="489" t="s">
        <v>113</v>
      </c>
      <c r="D57" s="489"/>
      <c r="E57" s="490" t="str">
        <f>IF(入力シート!$E$48="","",入力シート!$E$48)</f>
        <v>●●舗装工事</v>
      </c>
      <c r="F57" s="490"/>
      <c r="G57" s="490"/>
      <c r="H57" s="490"/>
      <c r="I57" s="490"/>
      <c r="J57" s="490"/>
      <c r="K57" s="490"/>
      <c r="L57" s="490"/>
      <c r="M57" s="490"/>
      <c r="N57" s="490"/>
      <c r="O57" s="490"/>
      <c r="P57" s="490"/>
      <c r="Q57" s="490"/>
      <c r="R57" s="490"/>
      <c r="S57" s="490"/>
      <c r="T57" s="76"/>
      <c r="U57" s="76"/>
      <c r="V57" s="76"/>
      <c r="W57" s="76"/>
      <c r="X57" s="73"/>
      <c r="Y57" s="76"/>
      <c r="Z57" s="492" t="s">
        <v>190</v>
      </c>
      <c r="AA57" s="492"/>
      <c r="AB57" s="494" t="str">
        <f>IF(AB11="","",AB11)</f>
        <v>株式会社　●●工業</v>
      </c>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15" ht="13.5" customHeight="1" thickBot="1">
      <c r="A58" s="73"/>
      <c r="B58" s="73"/>
      <c r="C58" s="489"/>
      <c r="D58" s="489"/>
      <c r="E58" s="491"/>
      <c r="F58" s="491"/>
      <c r="G58" s="491"/>
      <c r="H58" s="491"/>
      <c r="I58" s="491"/>
      <c r="J58" s="491"/>
      <c r="K58" s="491"/>
      <c r="L58" s="491"/>
      <c r="M58" s="491"/>
      <c r="N58" s="491"/>
      <c r="O58" s="491"/>
      <c r="P58" s="491"/>
      <c r="Q58" s="491"/>
      <c r="R58" s="491"/>
      <c r="S58" s="491"/>
      <c r="T58" s="74"/>
      <c r="U58" s="74"/>
      <c r="V58" s="74"/>
      <c r="W58" s="74"/>
      <c r="X58" s="76"/>
      <c r="Y58" s="76"/>
      <c r="Z58" s="493"/>
      <c r="AA58" s="493"/>
      <c r="AB58" s="494"/>
      <c r="AC58" s="494"/>
      <c r="AD58" s="494"/>
      <c r="AE58" s="494"/>
      <c r="AF58" s="494"/>
      <c r="AG58" s="494"/>
      <c r="AH58" s="494"/>
      <c r="AI58" s="494"/>
      <c r="AJ58" s="494"/>
      <c r="AK58" s="494"/>
      <c r="AL58" s="76"/>
      <c r="AM58" s="76"/>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row>
    <row r="59" spans="1:115" ht="13.5" customHeight="1" thickTop="1">
      <c r="A59" s="73"/>
      <c r="B59" s="73"/>
      <c r="C59" s="578" t="s">
        <v>83</v>
      </c>
      <c r="D59" s="579"/>
      <c r="E59" s="579"/>
      <c r="F59" s="579"/>
      <c r="G59" s="579"/>
      <c r="H59" s="579"/>
      <c r="I59" s="579"/>
      <c r="J59" s="580"/>
      <c r="K59" s="587" t="s">
        <v>84</v>
      </c>
      <c r="L59" s="588"/>
      <c r="M59" s="589"/>
      <c r="N59" s="589"/>
      <c r="O59" s="589"/>
      <c r="P59" s="589"/>
      <c r="Q59" s="589"/>
      <c r="R59" s="589"/>
      <c r="S59" s="590"/>
      <c r="T59" s="595" t="s">
        <v>175</v>
      </c>
      <c r="U59" s="589"/>
      <c r="V59" s="589"/>
      <c r="W59" s="589"/>
      <c r="X59" s="589"/>
      <c r="Y59" s="596"/>
      <c r="Z59" s="598" t="s">
        <v>168</v>
      </c>
      <c r="AA59" s="599"/>
      <c r="AB59" s="600"/>
      <c r="AC59" s="600"/>
      <c r="AD59" s="600"/>
      <c r="AE59" s="601"/>
      <c r="AF59" s="588" t="s">
        <v>68</v>
      </c>
      <c r="AG59" s="588"/>
      <c r="AH59" s="589"/>
      <c r="AI59" s="589"/>
      <c r="AJ59" s="589"/>
      <c r="AK59" s="590"/>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15" ht="13.5" customHeight="1">
      <c r="A60" s="73"/>
      <c r="B60" s="73"/>
      <c r="C60" s="581"/>
      <c r="D60" s="582"/>
      <c r="E60" s="582"/>
      <c r="F60" s="582"/>
      <c r="G60" s="582"/>
      <c r="H60" s="582"/>
      <c r="I60" s="582"/>
      <c r="J60" s="583"/>
      <c r="K60" s="591"/>
      <c r="L60" s="592"/>
      <c r="M60" s="593"/>
      <c r="N60" s="593"/>
      <c r="O60" s="593"/>
      <c r="P60" s="593"/>
      <c r="Q60" s="593"/>
      <c r="R60" s="593"/>
      <c r="S60" s="594"/>
      <c r="T60" s="593"/>
      <c r="U60" s="593"/>
      <c r="V60" s="593"/>
      <c r="W60" s="593"/>
      <c r="X60" s="593"/>
      <c r="Y60" s="597"/>
      <c r="Z60" s="602"/>
      <c r="AA60" s="592"/>
      <c r="AB60" s="593"/>
      <c r="AC60" s="593"/>
      <c r="AD60" s="593"/>
      <c r="AE60" s="603"/>
      <c r="AF60" s="592"/>
      <c r="AG60" s="592"/>
      <c r="AH60" s="593"/>
      <c r="AI60" s="593"/>
      <c r="AJ60" s="593"/>
      <c r="AK60" s="59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15" ht="13.5" customHeight="1">
      <c r="A61" s="73"/>
      <c r="B61" s="73"/>
      <c r="C61" s="581"/>
      <c r="D61" s="582"/>
      <c r="E61" s="582"/>
      <c r="F61" s="582"/>
      <c r="G61" s="582"/>
      <c r="H61" s="582"/>
      <c r="I61" s="582"/>
      <c r="J61" s="583"/>
      <c r="K61" s="540" t="s">
        <v>87</v>
      </c>
      <c r="L61" s="541"/>
      <c r="M61" s="575" t="s">
        <v>88</v>
      </c>
      <c r="N61" s="546" t="s">
        <v>89</v>
      </c>
      <c r="O61" s="547"/>
      <c r="P61" s="541"/>
      <c r="Q61" s="546" t="s">
        <v>28</v>
      </c>
      <c r="R61" s="547"/>
      <c r="S61" s="604"/>
      <c r="T61" s="565" t="s">
        <v>176</v>
      </c>
      <c r="U61" s="566"/>
      <c r="V61" s="567"/>
      <c r="W61" s="546" t="s">
        <v>28</v>
      </c>
      <c r="X61" s="547"/>
      <c r="Y61" s="547"/>
      <c r="Z61" s="568" t="s">
        <v>176</v>
      </c>
      <c r="AA61" s="566"/>
      <c r="AB61" s="566"/>
      <c r="AC61" s="546" t="s">
        <v>28</v>
      </c>
      <c r="AD61" s="547"/>
      <c r="AE61" s="562"/>
      <c r="AF61" s="554" t="s">
        <v>87</v>
      </c>
      <c r="AG61" s="541"/>
      <c r="AH61" s="575" t="s">
        <v>88</v>
      </c>
      <c r="AI61" s="546" t="s">
        <v>28</v>
      </c>
      <c r="AJ61" s="547"/>
      <c r="AK61" s="604"/>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15" ht="13.5" customHeight="1">
      <c r="A62" s="73"/>
      <c r="B62" s="73"/>
      <c r="C62" s="581"/>
      <c r="D62" s="582"/>
      <c r="E62" s="582"/>
      <c r="F62" s="582"/>
      <c r="G62" s="582"/>
      <c r="H62" s="582"/>
      <c r="I62" s="582"/>
      <c r="J62" s="583"/>
      <c r="K62" s="542"/>
      <c r="L62" s="543"/>
      <c r="M62" s="576"/>
      <c r="N62" s="548"/>
      <c r="O62" s="549"/>
      <c r="P62" s="543"/>
      <c r="Q62" s="548"/>
      <c r="R62" s="549"/>
      <c r="S62" s="605"/>
      <c r="T62" s="546" t="s">
        <v>87</v>
      </c>
      <c r="U62" s="541"/>
      <c r="V62" s="607" t="s">
        <v>88</v>
      </c>
      <c r="W62" s="548"/>
      <c r="X62" s="549"/>
      <c r="Y62" s="549"/>
      <c r="Z62" s="554" t="s">
        <v>87</v>
      </c>
      <c r="AA62" s="541"/>
      <c r="AB62" s="609" t="s">
        <v>88</v>
      </c>
      <c r="AC62" s="548"/>
      <c r="AD62" s="549"/>
      <c r="AE62" s="563"/>
      <c r="AF62" s="555"/>
      <c r="AG62" s="543"/>
      <c r="AH62" s="576"/>
      <c r="AI62" s="548"/>
      <c r="AJ62" s="549"/>
      <c r="AK62" s="605"/>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15" ht="13.5" customHeight="1">
      <c r="A63" s="73"/>
      <c r="B63" s="73"/>
      <c r="C63" s="584"/>
      <c r="D63" s="585"/>
      <c r="E63" s="585"/>
      <c r="F63" s="585"/>
      <c r="G63" s="585"/>
      <c r="H63" s="585"/>
      <c r="I63" s="585"/>
      <c r="J63" s="586"/>
      <c r="K63" s="544"/>
      <c r="L63" s="545"/>
      <c r="M63" s="577"/>
      <c r="N63" s="550"/>
      <c r="O63" s="551"/>
      <c r="P63" s="545"/>
      <c r="Q63" s="550"/>
      <c r="R63" s="551"/>
      <c r="S63" s="606"/>
      <c r="T63" s="550"/>
      <c r="U63" s="545"/>
      <c r="V63" s="608"/>
      <c r="W63" s="550"/>
      <c r="X63" s="551"/>
      <c r="Y63" s="551"/>
      <c r="Z63" s="556"/>
      <c r="AA63" s="545"/>
      <c r="AB63" s="608"/>
      <c r="AC63" s="550"/>
      <c r="AD63" s="551"/>
      <c r="AE63" s="564"/>
      <c r="AF63" s="556"/>
      <c r="AG63" s="545"/>
      <c r="AH63" s="577"/>
      <c r="AI63" s="550"/>
      <c r="AJ63" s="551"/>
      <c r="AK63" s="606"/>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15" ht="13.5" customHeight="1">
      <c r="A64" s="73"/>
      <c r="B64" s="73"/>
      <c r="C64" s="528" t="str">
        <f>IF(C18="","",C18)</f>
        <v>舗装版切断</v>
      </c>
      <c r="D64" s="532"/>
      <c r="E64" s="532"/>
      <c r="F64" s="532"/>
      <c r="G64" s="532"/>
      <c r="H64" s="532"/>
      <c r="I64" s="532"/>
      <c r="J64" s="533"/>
      <c r="K64" s="557">
        <f>IF(K18="","",K18)</f>
        <v>80</v>
      </c>
      <c r="L64" s="427"/>
      <c r="M64" s="531" t="str">
        <f>IF(M18="","",M18)</f>
        <v>ｍ</v>
      </c>
      <c r="N64" s="558">
        <f>IF(N18="","",N18)</f>
        <v>600</v>
      </c>
      <c r="O64" s="559"/>
      <c r="P64" s="389"/>
      <c r="Q64" s="432">
        <f>IF(Q18="","",Q18)</f>
        <v>48000</v>
      </c>
      <c r="R64" s="432"/>
      <c r="S64" s="538"/>
      <c r="T64" s="560">
        <f>IF(T18="","",T18)</f>
        <v>80</v>
      </c>
      <c r="U64" s="427"/>
      <c r="V64" s="431" t="str">
        <f>IF(V18="","",V18)</f>
        <v>ｍ</v>
      </c>
      <c r="W64" s="432">
        <f>IF(W18="","",W18)</f>
        <v>48000</v>
      </c>
      <c r="X64" s="432"/>
      <c r="Y64" s="433"/>
      <c r="Z64" s="426" t="str">
        <f>IF(Z18="","",Z18)</f>
        <v/>
      </c>
      <c r="AA64" s="427"/>
      <c r="AB64" s="431" t="str">
        <f>IF(AB18="","",AB18)</f>
        <v>ｍ</v>
      </c>
      <c r="AC64" s="432">
        <f>IF(AC18="","",AC18)</f>
        <v>0</v>
      </c>
      <c r="AD64" s="432"/>
      <c r="AE64" s="552"/>
      <c r="AF64" s="426">
        <f>IF(AF18="","",AF18)</f>
        <v>0</v>
      </c>
      <c r="AG64" s="427"/>
      <c r="AH64" s="423" t="str">
        <f>IF(AH18="","",AH18)</f>
        <v>ｍ</v>
      </c>
      <c r="AI64" s="373">
        <f>IF(AI18="","",AI18)</f>
        <v>0</v>
      </c>
      <c r="AJ64" s="374"/>
      <c r="AK64" s="425"/>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534"/>
      <c r="D65" s="535"/>
      <c r="E65" s="535"/>
      <c r="F65" s="535"/>
      <c r="G65" s="535"/>
      <c r="H65" s="535"/>
      <c r="I65" s="535"/>
      <c r="J65" s="536"/>
      <c r="K65" s="377"/>
      <c r="L65" s="369"/>
      <c r="M65" s="537"/>
      <c r="N65" s="419"/>
      <c r="O65" s="420"/>
      <c r="P65" s="421"/>
      <c r="Q65" s="434"/>
      <c r="R65" s="434"/>
      <c r="S65" s="539"/>
      <c r="T65" s="561"/>
      <c r="U65" s="369"/>
      <c r="V65" s="423"/>
      <c r="W65" s="434"/>
      <c r="X65" s="434"/>
      <c r="Y65" s="373"/>
      <c r="Z65" s="368"/>
      <c r="AA65" s="369"/>
      <c r="AB65" s="423"/>
      <c r="AC65" s="434"/>
      <c r="AD65" s="434"/>
      <c r="AE65" s="553"/>
      <c r="AF65" s="368"/>
      <c r="AG65" s="369"/>
      <c r="AH65" s="527"/>
      <c r="AI65" s="428"/>
      <c r="AJ65" s="429"/>
      <c r="AK65" s="430"/>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496" t="str">
        <f>IF(C20="","",C20)</f>
        <v>舗装版破砕</v>
      </c>
      <c r="D66" s="497"/>
      <c r="E66" s="497"/>
      <c r="F66" s="497"/>
      <c r="G66" s="497"/>
      <c r="H66" s="497"/>
      <c r="I66" s="497"/>
      <c r="J66" s="498"/>
      <c r="K66" s="376">
        <f>IF(K20="","",K20)</f>
        <v>2000</v>
      </c>
      <c r="L66" s="367"/>
      <c r="M66" s="479" t="str">
        <f>IF(M20="","",M20)</f>
        <v>㎡</v>
      </c>
      <c r="N66" s="384">
        <f>IF(N20="","",N20)</f>
        <v>151</v>
      </c>
      <c r="O66" s="385"/>
      <c r="P66" s="379"/>
      <c r="Q66" s="370">
        <f>IF(Q20="","",Q20)</f>
        <v>302000</v>
      </c>
      <c r="R66" s="371"/>
      <c r="S66" s="424"/>
      <c r="T66" s="376">
        <f>IF(T20="","",T20)</f>
        <v>1000</v>
      </c>
      <c r="U66" s="367"/>
      <c r="V66" s="422" t="str">
        <f>IF(V20="","",V20)</f>
        <v>㎡</v>
      </c>
      <c r="W66" s="370">
        <f>IF(W20="","",W20)</f>
        <v>151000</v>
      </c>
      <c r="X66" s="371"/>
      <c r="Y66" s="372"/>
      <c r="Z66" s="366">
        <f>IF(Z20="","",Z20)</f>
        <v>1000</v>
      </c>
      <c r="AA66" s="367"/>
      <c r="AB66" s="422" t="str">
        <f>IF(AB20="","",AB20)</f>
        <v>㎡</v>
      </c>
      <c r="AC66" s="370">
        <f>IF(AC20="","",AC20)</f>
        <v>151000</v>
      </c>
      <c r="AD66" s="371"/>
      <c r="AE66" s="372"/>
      <c r="AF66" s="366">
        <f>IF(AF20="","",AF20)</f>
        <v>0</v>
      </c>
      <c r="AG66" s="367"/>
      <c r="AH66" s="422" t="str">
        <f>IF(AH20="","",AH20)</f>
        <v>㎡</v>
      </c>
      <c r="AI66" s="370">
        <f>IF(AI20="","",AI20)</f>
        <v>0</v>
      </c>
      <c r="AJ66" s="371"/>
      <c r="AK66" s="424"/>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528"/>
      <c r="D67" s="529"/>
      <c r="E67" s="529"/>
      <c r="F67" s="529"/>
      <c r="G67" s="529"/>
      <c r="H67" s="529"/>
      <c r="I67" s="529"/>
      <c r="J67" s="530"/>
      <c r="K67" s="377"/>
      <c r="L67" s="369"/>
      <c r="M67" s="531"/>
      <c r="N67" s="419"/>
      <c r="O67" s="420"/>
      <c r="P67" s="421"/>
      <c r="Q67" s="373"/>
      <c r="R67" s="374"/>
      <c r="S67" s="425"/>
      <c r="T67" s="377"/>
      <c r="U67" s="369"/>
      <c r="V67" s="423"/>
      <c r="W67" s="373"/>
      <c r="X67" s="374"/>
      <c r="Y67" s="375"/>
      <c r="Z67" s="368"/>
      <c r="AA67" s="369"/>
      <c r="AB67" s="423"/>
      <c r="AC67" s="373"/>
      <c r="AD67" s="374"/>
      <c r="AE67" s="375"/>
      <c r="AF67" s="368"/>
      <c r="AG67" s="369"/>
      <c r="AH67" s="423"/>
      <c r="AI67" s="373"/>
      <c r="AJ67" s="374"/>
      <c r="AK67" s="425"/>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496" t="str">
        <f>IF(C22="","",C22)</f>
        <v>処分費（運搬費含む）</v>
      </c>
      <c r="D68" s="497"/>
      <c r="E68" s="497"/>
      <c r="F68" s="497"/>
      <c r="G68" s="497"/>
      <c r="H68" s="497"/>
      <c r="I68" s="497"/>
      <c r="J68" s="498"/>
      <c r="K68" s="376">
        <f>IF(K22="","",K22)</f>
        <v>100</v>
      </c>
      <c r="L68" s="367"/>
      <c r="M68" s="479" t="str">
        <f>IF(M22="","",M22)</f>
        <v>㎥</v>
      </c>
      <c r="N68" s="384">
        <f>IF(N22="","",N22)</f>
        <v>3500</v>
      </c>
      <c r="O68" s="385"/>
      <c r="P68" s="379"/>
      <c r="Q68" s="370">
        <f>IF(Q22="","",Q22)</f>
        <v>350000</v>
      </c>
      <c r="R68" s="371"/>
      <c r="S68" s="424"/>
      <c r="T68" s="376">
        <f>IF(T22="","",T22)</f>
        <v>50</v>
      </c>
      <c r="U68" s="367"/>
      <c r="V68" s="422" t="str">
        <f>IF(V22="","",V22)</f>
        <v>㎥</v>
      </c>
      <c r="W68" s="370">
        <f>IF(W22="","",W22)</f>
        <v>175000</v>
      </c>
      <c r="X68" s="371"/>
      <c r="Y68" s="372"/>
      <c r="Z68" s="366">
        <f>IF(Z22="","",Z22)</f>
        <v>50</v>
      </c>
      <c r="AA68" s="367"/>
      <c r="AB68" s="422" t="str">
        <f>IF(AB22="","",AB22)</f>
        <v>㎥</v>
      </c>
      <c r="AC68" s="370">
        <f>IF(AC22="","",AC22)</f>
        <v>175000</v>
      </c>
      <c r="AD68" s="371"/>
      <c r="AE68" s="372"/>
      <c r="AF68" s="366">
        <f t="shared" ref="AF68" si="13">IF(AF22="","",AF22)</f>
        <v>0</v>
      </c>
      <c r="AG68" s="367"/>
      <c r="AH68" s="422" t="str">
        <f>IF(AH22="","",AH22)</f>
        <v>㎥</v>
      </c>
      <c r="AI68" s="370">
        <f>IF(AI22="","",AI22)</f>
        <v>0</v>
      </c>
      <c r="AJ68" s="371"/>
      <c r="AK68" s="424"/>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528"/>
      <c r="D69" s="529"/>
      <c r="E69" s="529"/>
      <c r="F69" s="529"/>
      <c r="G69" s="529"/>
      <c r="H69" s="529"/>
      <c r="I69" s="529"/>
      <c r="J69" s="530"/>
      <c r="K69" s="377"/>
      <c r="L69" s="369"/>
      <c r="M69" s="531"/>
      <c r="N69" s="419"/>
      <c r="O69" s="420"/>
      <c r="P69" s="421"/>
      <c r="Q69" s="373"/>
      <c r="R69" s="374"/>
      <c r="S69" s="425"/>
      <c r="T69" s="377"/>
      <c r="U69" s="369"/>
      <c r="V69" s="423"/>
      <c r="W69" s="373"/>
      <c r="X69" s="374"/>
      <c r="Y69" s="375"/>
      <c r="Z69" s="368"/>
      <c r="AA69" s="369"/>
      <c r="AB69" s="423"/>
      <c r="AC69" s="373"/>
      <c r="AD69" s="374"/>
      <c r="AE69" s="375"/>
      <c r="AF69" s="368"/>
      <c r="AG69" s="369"/>
      <c r="AH69" s="423"/>
      <c r="AI69" s="373"/>
      <c r="AJ69" s="374"/>
      <c r="AK69" s="425"/>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496" t="str">
        <f>IF(C24="","",C24)</f>
        <v>不陸整正</v>
      </c>
      <c r="D70" s="497"/>
      <c r="E70" s="497"/>
      <c r="F70" s="497"/>
      <c r="G70" s="497"/>
      <c r="H70" s="497"/>
      <c r="I70" s="497"/>
      <c r="J70" s="498"/>
      <c r="K70" s="376">
        <f>IF(K24="","",K24)</f>
        <v>2000</v>
      </c>
      <c r="L70" s="367"/>
      <c r="M70" s="479" t="str">
        <f>IF(M24="","",M24)</f>
        <v>㎡</v>
      </c>
      <c r="N70" s="384">
        <f>IF(N24="","",N24)</f>
        <v>150</v>
      </c>
      <c r="O70" s="385"/>
      <c r="P70" s="379"/>
      <c r="Q70" s="370">
        <f>IF(Q24="","",Q24)</f>
        <v>300000</v>
      </c>
      <c r="R70" s="371"/>
      <c r="S70" s="424"/>
      <c r="T70" s="376" t="str">
        <f>IF(T24="","",T24)</f>
        <v/>
      </c>
      <c r="U70" s="367"/>
      <c r="V70" s="422" t="str">
        <f>IF(V24="","",V24)</f>
        <v>㎡</v>
      </c>
      <c r="W70" s="370">
        <f>IF(W24="","",W24)</f>
        <v>0</v>
      </c>
      <c r="X70" s="371"/>
      <c r="Y70" s="372"/>
      <c r="Z70" s="366">
        <f>IF(Z24="","",Z24)</f>
        <v>2000</v>
      </c>
      <c r="AA70" s="367"/>
      <c r="AB70" s="422" t="str">
        <f>IF(AB24="","",AB24)</f>
        <v>㎡</v>
      </c>
      <c r="AC70" s="370">
        <f>IF(AC24="","",AC24)</f>
        <v>300000</v>
      </c>
      <c r="AD70" s="371"/>
      <c r="AE70" s="372"/>
      <c r="AF70" s="366">
        <f t="shared" ref="AF70" si="14">IF(AF24="","",AF24)</f>
        <v>0</v>
      </c>
      <c r="AG70" s="367"/>
      <c r="AH70" s="422" t="str">
        <f>IF(AH24="","",AH24)</f>
        <v>㎡</v>
      </c>
      <c r="AI70" s="370">
        <f>IF(AI24="","",AI24)</f>
        <v>0</v>
      </c>
      <c r="AJ70" s="371"/>
      <c r="AK70" s="424"/>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528"/>
      <c r="D71" s="529"/>
      <c r="E71" s="529"/>
      <c r="F71" s="529"/>
      <c r="G71" s="529"/>
      <c r="H71" s="529"/>
      <c r="I71" s="529"/>
      <c r="J71" s="530"/>
      <c r="K71" s="377"/>
      <c r="L71" s="369"/>
      <c r="M71" s="531"/>
      <c r="N71" s="419"/>
      <c r="O71" s="420"/>
      <c r="P71" s="421"/>
      <c r="Q71" s="373"/>
      <c r="R71" s="374"/>
      <c r="S71" s="425"/>
      <c r="T71" s="377"/>
      <c r="U71" s="369"/>
      <c r="V71" s="423"/>
      <c r="W71" s="373"/>
      <c r="X71" s="374"/>
      <c r="Y71" s="375"/>
      <c r="Z71" s="368"/>
      <c r="AA71" s="369"/>
      <c r="AB71" s="423"/>
      <c r="AC71" s="373"/>
      <c r="AD71" s="374"/>
      <c r="AE71" s="375"/>
      <c r="AF71" s="368"/>
      <c r="AG71" s="369"/>
      <c r="AH71" s="423"/>
      <c r="AI71" s="373"/>
      <c r="AJ71" s="374"/>
      <c r="AK71" s="425"/>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496" t="str">
        <f>IF(C26="","",C26)</f>
        <v>表層（車道・路肩部）</v>
      </c>
      <c r="D72" s="497"/>
      <c r="E72" s="497"/>
      <c r="F72" s="497"/>
      <c r="G72" s="497"/>
      <c r="H72" s="497"/>
      <c r="I72" s="497"/>
      <c r="J72" s="498"/>
      <c r="K72" s="376">
        <f>IF(K26="","",K26)</f>
        <v>2000</v>
      </c>
      <c r="L72" s="367"/>
      <c r="M72" s="479" t="str">
        <f>IF(M26="","",M26)</f>
        <v>㎡</v>
      </c>
      <c r="N72" s="384">
        <f>IF(N26="","",N26)</f>
        <v>2000</v>
      </c>
      <c r="O72" s="385"/>
      <c r="P72" s="379"/>
      <c r="Q72" s="370">
        <f>IF(Q26="","",Q26)</f>
        <v>4000000</v>
      </c>
      <c r="R72" s="371"/>
      <c r="S72" s="424"/>
      <c r="T72" s="376" t="str">
        <f>IF(T26="","",T26)</f>
        <v/>
      </c>
      <c r="U72" s="367"/>
      <c r="V72" s="422" t="str">
        <f>IF(V26="","",V26)</f>
        <v>㎡</v>
      </c>
      <c r="W72" s="370">
        <f>IF(W26="","",W26)</f>
        <v>0</v>
      </c>
      <c r="X72" s="371"/>
      <c r="Y72" s="372"/>
      <c r="Z72" s="366">
        <f>IF(Z26="","",Z26)</f>
        <v>2000</v>
      </c>
      <c r="AA72" s="367"/>
      <c r="AB72" s="422" t="str">
        <f>IF(AB26="","",AB26)</f>
        <v>㎡</v>
      </c>
      <c r="AC72" s="370">
        <f>IF(AC26="","",AC26)</f>
        <v>4000000</v>
      </c>
      <c r="AD72" s="371"/>
      <c r="AE72" s="372"/>
      <c r="AF72" s="366">
        <f t="shared" ref="AF72" si="15">IF(AF26="","",AF26)</f>
        <v>0</v>
      </c>
      <c r="AG72" s="367"/>
      <c r="AH72" s="422" t="str">
        <f>IF(AH26="","",AH26)</f>
        <v>㎡</v>
      </c>
      <c r="AI72" s="370">
        <f>IF(AI26="","",AI26)</f>
        <v>0</v>
      </c>
      <c r="AJ72" s="371"/>
      <c r="AK72" s="424"/>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528"/>
      <c r="D73" s="529"/>
      <c r="E73" s="529"/>
      <c r="F73" s="529"/>
      <c r="G73" s="529"/>
      <c r="H73" s="529"/>
      <c r="I73" s="529"/>
      <c r="J73" s="530"/>
      <c r="K73" s="377"/>
      <c r="L73" s="369"/>
      <c r="M73" s="531"/>
      <c r="N73" s="419"/>
      <c r="O73" s="420"/>
      <c r="P73" s="421"/>
      <c r="Q73" s="373"/>
      <c r="R73" s="374"/>
      <c r="S73" s="425"/>
      <c r="T73" s="377"/>
      <c r="U73" s="369"/>
      <c r="V73" s="423"/>
      <c r="W73" s="373"/>
      <c r="X73" s="374"/>
      <c r="Y73" s="375"/>
      <c r="Z73" s="368"/>
      <c r="AA73" s="369"/>
      <c r="AB73" s="423"/>
      <c r="AC73" s="373"/>
      <c r="AD73" s="374"/>
      <c r="AE73" s="375"/>
      <c r="AF73" s="368"/>
      <c r="AG73" s="369"/>
      <c r="AH73" s="423"/>
      <c r="AI73" s="373"/>
      <c r="AJ73" s="374"/>
      <c r="AK73" s="425"/>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496" t="str">
        <f>IF(C28="","",C28)</f>
        <v>マンホール設置工</v>
      </c>
      <c r="D74" s="497"/>
      <c r="E74" s="497"/>
      <c r="F74" s="497"/>
      <c r="G74" s="497"/>
      <c r="H74" s="497"/>
      <c r="I74" s="497"/>
      <c r="J74" s="498"/>
      <c r="K74" s="376">
        <f>IF(K28="","",K28)</f>
        <v>10</v>
      </c>
      <c r="L74" s="367"/>
      <c r="M74" s="479" t="str">
        <f>IF(M28="","",M28)</f>
        <v>箇所</v>
      </c>
      <c r="N74" s="384">
        <f>IF(N28="","",N28)</f>
        <v>20000</v>
      </c>
      <c r="O74" s="385"/>
      <c r="P74" s="379"/>
      <c r="Q74" s="370">
        <f>IF(Q28="","",Q28)</f>
        <v>200000</v>
      </c>
      <c r="R74" s="371"/>
      <c r="S74" s="424"/>
      <c r="T74" s="376" t="str">
        <f>IF(T28="","",T28)</f>
        <v/>
      </c>
      <c r="U74" s="367"/>
      <c r="V74" s="422" t="str">
        <f>IF(V28="","",V28)</f>
        <v>箇所</v>
      </c>
      <c r="W74" s="370">
        <f>IF(W28="","",W28)</f>
        <v>0</v>
      </c>
      <c r="X74" s="371"/>
      <c r="Y74" s="372"/>
      <c r="Z74" s="366">
        <f>IF(Z28="","",Z28)</f>
        <v>10</v>
      </c>
      <c r="AA74" s="367"/>
      <c r="AB74" s="422" t="str">
        <f>IF(AB28="","",AB28)</f>
        <v>箇所</v>
      </c>
      <c r="AC74" s="370">
        <f>IF(AC28="","",AC28)</f>
        <v>200000</v>
      </c>
      <c r="AD74" s="371"/>
      <c r="AE74" s="372"/>
      <c r="AF74" s="366">
        <f t="shared" ref="AF74" si="16">IF(AF28="","",AF28)</f>
        <v>0</v>
      </c>
      <c r="AG74" s="367"/>
      <c r="AH74" s="422" t="str">
        <f>IF(AH28="","",AH28)</f>
        <v>箇所</v>
      </c>
      <c r="AI74" s="370">
        <f>IF(AI28="","",AI28)</f>
        <v>0</v>
      </c>
      <c r="AJ74" s="371"/>
      <c r="AK74" s="424"/>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528"/>
      <c r="D75" s="529"/>
      <c r="E75" s="529"/>
      <c r="F75" s="529"/>
      <c r="G75" s="529"/>
      <c r="H75" s="529"/>
      <c r="I75" s="529"/>
      <c r="J75" s="530"/>
      <c r="K75" s="377"/>
      <c r="L75" s="369"/>
      <c r="M75" s="531"/>
      <c r="N75" s="419"/>
      <c r="O75" s="420"/>
      <c r="P75" s="421"/>
      <c r="Q75" s="373"/>
      <c r="R75" s="374"/>
      <c r="S75" s="425"/>
      <c r="T75" s="377"/>
      <c r="U75" s="369"/>
      <c r="V75" s="423"/>
      <c r="W75" s="373"/>
      <c r="X75" s="374"/>
      <c r="Y75" s="375"/>
      <c r="Z75" s="368"/>
      <c r="AA75" s="369"/>
      <c r="AB75" s="423"/>
      <c r="AC75" s="373"/>
      <c r="AD75" s="374"/>
      <c r="AE75" s="375"/>
      <c r="AF75" s="368"/>
      <c r="AG75" s="369"/>
      <c r="AH75" s="423"/>
      <c r="AI75" s="373"/>
      <c r="AJ75" s="374"/>
      <c r="AK75" s="425"/>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496" t="str">
        <f>IF(C30="","",C30)</f>
        <v>コンクリート取壊工</v>
      </c>
      <c r="D76" s="497"/>
      <c r="E76" s="497"/>
      <c r="F76" s="497"/>
      <c r="G76" s="497"/>
      <c r="H76" s="497"/>
      <c r="I76" s="497"/>
      <c r="J76" s="498"/>
      <c r="K76" s="376">
        <f>IF(K30="","",K30)</f>
        <v>1</v>
      </c>
      <c r="L76" s="367"/>
      <c r="M76" s="479" t="str">
        <f>IF(M30="","",M30)</f>
        <v>式</v>
      </c>
      <c r="N76" s="384">
        <f>IF(N30="","",N30)</f>
        <v>1400000</v>
      </c>
      <c r="O76" s="385"/>
      <c r="P76" s="379"/>
      <c r="Q76" s="370">
        <f>IF(Q30="","",Q30)</f>
        <v>1400000</v>
      </c>
      <c r="R76" s="371"/>
      <c r="S76" s="424"/>
      <c r="T76" s="376">
        <f>IF(T30="","",T30)</f>
        <v>1</v>
      </c>
      <c r="U76" s="367"/>
      <c r="V76" s="422" t="str">
        <f>IF(V30="","",V30)</f>
        <v>式</v>
      </c>
      <c r="W76" s="370">
        <f>IF(W30="","",W30)</f>
        <v>1400000</v>
      </c>
      <c r="X76" s="371"/>
      <c r="Y76" s="372"/>
      <c r="Z76" s="366" t="str">
        <f>IF(Z30="","",Z30)</f>
        <v/>
      </c>
      <c r="AA76" s="367"/>
      <c r="AB76" s="422" t="str">
        <f>IF(AB30="","",AB30)</f>
        <v>式</v>
      </c>
      <c r="AC76" s="370">
        <f>IF(AC30="","",AC30)</f>
        <v>0</v>
      </c>
      <c r="AD76" s="371"/>
      <c r="AE76" s="372"/>
      <c r="AF76" s="366">
        <f t="shared" ref="AF76" si="17">IF(AF30="","",AF30)</f>
        <v>0</v>
      </c>
      <c r="AG76" s="367"/>
      <c r="AH76" s="422" t="str">
        <f>IF(AH30="","",AH30)</f>
        <v>式</v>
      </c>
      <c r="AI76" s="370">
        <f>IF(AI30="","",AI30)</f>
        <v>0</v>
      </c>
      <c r="AJ76" s="371"/>
      <c r="AK76" s="424"/>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528"/>
      <c r="D77" s="529"/>
      <c r="E77" s="529"/>
      <c r="F77" s="529"/>
      <c r="G77" s="529"/>
      <c r="H77" s="529"/>
      <c r="I77" s="529"/>
      <c r="J77" s="530"/>
      <c r="K77" s="377"/>
      <c r="L77" s="369"/>
      <c r="M77" s="531"/>
      <c r="N77" s="419"/>
      <c r="O77" s="420"/>
      <c r="P77" s="421"/>
      <c r="Q77" s="373"/>
      <c r="R77" s="374"/>
      <c r="S77" s="425"/>
      <c r="T77" s="377"/>
      <c r="U77" s="369"/>
      <c r="V77" s="423"/>
      <c r="W77" s="373"/>
      <c r="X77" s="374"/>
      <c r="Y77" s="375"/>
      <c r="Z77" s="368"/>
      <c r="AA77" s="369"/>
      <c r="AB77" s="423"/>
      <c r="AC77" s="373"/>
      <c r="AD77" s="374"/>
      <c r="AE77" s="375"/>
      <c r="AF77" s="368"/>
      <c r="AG77" s="369"/>
      <c r="AH77" s="423"/>
      <c r="AI77" s="373"/>
      <c r="AJ77" s="374"/>
      <c r="AK77" s="425"/>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496" t="str">
        <f>IF(C32="","",C32)</f>
        <v>値引き</v>
      </c>
      <c r="D78" s="497"/>
      <c r="E78" s="497"/>
      <c r="F78" s="497"/>
      <c r="G78" s="497"/>
      <c r="H78" s="497"/>
      <c r="I78" s="497"/>
      <c r="J78" s="498"/>
      <c r="K78" s="376">
        <f>IF(K32="","",K32)</f>
        <v>1</v>
      </c>
      <c r="L78" s="367"/>
      <c r="M78" s="479" t="str">
        <f>IF(M32="","",M32)</f>
        <v>式</v>
      </c>
      <c r="N78" s="384">
        <f>IF(N32="","",N32)</f>
        <v>-200000</v>
      </c>
      <c r="O78" s="385"/>
      <c r="P78" s="379"/>
      <c r="Q78" s="370">
        <f>IF(Q32="","",Q32)</f>
        <v>-200000</v>
      </c>
      <c r="R78" s="371"/>
      <c r="S78" s="424"/>
      <c r="T78" s="376" t="str">
        <f>IF(T32="","",T32)</f>
        <v/>
      </c>
      <c r="U78" s="367"/>
      <c r="V78" s="422" t="str">
        <f>IF(V32="","",V32)</f>
        <v>式</v>
      </c>
      <c r="W78" s="370">
        <f>IF(W32="","",W32)</f>
        <v>0</v>
      </c>
      <c r="X78" s="371"/>
      <c r="Y78" s="372"/>
      <c r="Z78" s="366">
        <f>IF(Z32="","",Z32)</f>
        <v>1</v>
      </c>
      <c r="AA78" s="367"/>
      <c r="AB78" s="422" t="str">
        <f>IF(AB32="","",AB32)</f>
        <v>式</v>
      </c>
      <c r="AC78" s="370">
        <f>IF(AC32="","",AC32)</f>
        <v>-200000</v>
      </c>
      <c r="AD78" s="371"/>
      <c r="AE78" s="372"/>
      <c r="AF78" s="366">
        <f t="shared" ref="AF78" si="18">IF(AF32="","",AF32)</f>
        <v>0</v>
      </c>
      <c r="AG78" s="367"/>
      <c r="AH78" s="422" t="str">
        <f>IF(AH32="","",AH32)</f>
        <v>式</v>
      </c>
      <c r="AI78" s="370">
        <f>IF(AI32="","",AI32)</f>
        <v>0</v>
      </c>
      <c r="AJ78" s="371"/>
      <c r="AK78" s="424"/>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528"/>
      <c r="D79" s="529"/>
      <c r="E79" s="529"/>
      <c r="F79" s="529"/>
      <c r="G79" s="529"/>
      <c r="H79" s="529"/>
      <c r="I79" s="529"/>
      <c r="J79" s="530"/>
      <c r="K79" s="377"/>
      <c r="L79" s="369"/>
      <c r="M79" s="531"/>
      <c r="N79" s="419"/>
      <c r="O79" s="420"/>
      <c r="P79" s="421"/>
      <c r="Q79" s="373"/>
      <c r="R79" s="374"/>
      <c r="S79" s="425"/>
      <c r="T79" s="377"/>
      <c r="U79" s="369"/>
      <c r="V79" s="423"/>
      <c r="W79" s="373"/>
      <c r="X79" s="374"/>
      <c r="Y79" s="375"/>
      <c r="Z79" s="368"/>
      <c r="AA79" s="369"/>
      <c r="AB79" s="423"/>
      <c r="AC79" s="373"/>
      <c r="AD79" s="374"/>
      <c r="AE79" s="375"/>
      <c r="AF79" s="368"/>
      <c r="AG79" s="369"/>
      <c r="AH79" s="423"/>
      <c r="AI79" s="373"/>
      <c r="AJ79" s="374"/>
      <c r="AK79" s="425"/>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496" t="str">
        <f>IF(C34="","",C34)</f>
        <v>共通費</v>
      </c>
      <c r="D80" s="497"/>
      <c r="E80" s="497"/>
      <c r="F80" s="497"/>
      <c r="G80" s="497"/>
      <c r="H80" s="497"/>
      <c r="I80" s="497"/>
      <c r="J80" s="498"/>
      <c r="K80" s="376">
        <f>IF(K34="","",K34)</f>
        <v>1</v>
      </c>
      <c r="L80" s="367"/>
      <c r="M80" s="479" t="str">
        <f>IF(M34="","",M34)</f>
        <v>式</v>
      </c>
      <c r="N80" s="384">
        <f>IF(N34="","",N34)</f>
        <v>800000</v>
      </c>
      <c r="O80" s="385"/>
      <c r="P80" s="379"/>
      <c r="Q80" s="370">
        <f>IF(Q34="","",Q34)</f>
        <v>800000</v>
      </c>
      <c r="R80" s="371"/>
      <c r="S80" s="424"/>
      <c r="T80" s="376" t="str">
        <f>IF(T34="","",T34)</f>
        <v/>
      </c>
      <c r="U80" s="367"/>
      <c r="V80" s="422" t="str">
        <f>IF(V34="","",V34)</f>
        <v>式</v>
      </c>
      <c r="W80" s="370">
        <f>IF(W34="","",W34)</f>
        <v>0</v>
      </c>
      <c r="X80" s="371"/>
      <c r="Y80" s="372"/>
      <c r="Z80" s="366">
        <f>IF(Z34="","",Z34)</f>
        <v>1</v>
      </c>
      <c r="AA80" s="367"/>
      <c r="AB80" s="422" t="str">
        <f>IF(AB34="","",AB34)</f>
        <v>式</v>
      </c>
      <c r="AC80" s="370">
        <f>IF(AC34="","",AC34)</f>
        <v>800000</v>
      </c>
      <c r="AD80" s="371"/>
      <c r="AE80" s="372"/>
      <c r="AF80" s="366">
        <f t="shared" ref="AF80" si="19">IF(AF34="","",AF34)</f>
        <v>0</v>
      </c>
      <c r="AG80" s="367"/>
      <c r="AH80" s="422" t="str">
        <f>IF(AH34="","",AH34)</f>
        <v>式</v>
      </c>
      <c r="AI80" s="370">
        <f>IF(AI34="","",AI34)</f>
        <v>0</v>
      </c>
      <c r="AJ80" s="371"/>
      <c r="AK80" s="424"/>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528"/>
      <c r="D81" s="529"/>
      <c r="E81" s="529"/>
      <c r="F81" s="529"/>
      <c r="G81" s="529"/>
      <c r="H81" s="529"/>
      <c r="I81" s="529"/>
      <c r="J81" s="530"/>
      <c r="K81" s="377"/>
      <c r="L81" s="369"/>
      <c r="M81" s="531"/>
      <c r="N81" s="419"/>
      <c r="O81" s="420"/>
      <c r="P81" s="421"/>
      <c r="Q81" s="373"/>
      <c r="R81" s="374"/>
      <c r="S81" s="425"/>
      <c r="T81" s="377"/>
      <c r="U81" s="369"/>
      <c r="V81" s="423"/>
      <c r="W81" s="373"/>
      <c r="X81" s="374"/>
      <c r="Y81" s="375"/>
      <c r="Z81" s="368"/>
      <c r="AA81" s="369"/>
      <c r="AB81" s="423"/>
      <c r="AC81" s="373"/>
      <c r="AD81" s="374"/>
      <c r="AE81" s="375"/>
      <c r="AF81" s="368"/>
      <c r="AG81" s="369"/>
      <c r="AH81" s="423"/>
      <c r="AI81" s="373"/>
      <c r="AJ81" s="374"/>
      <c r="AK81" s="425"/>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496" t="str">
        <f>IF(C36="","",C36)</f>
        <v>現場管理費</v>
      </c>
      <c r="D82" s="497"/>
      <c r="E82" s="497"/>
      <c r="F82" s="497"/>
      <c r="G82" s="497"/>
      <c r="H82" s="497"/>
      <c r="I82" s="497"/>
      <c r="J82" s="498"/>
      <c r="K82" s="376">
        <f>IF(K36="","",K36)</f>
        <v>1</v>
      </c>
      <c r="L82" s="367"/>
      <c r="M82" s="479" t="str">
        <f>IF(M36="","",M36)</f>
        <v>式</v>
      </c>
      <c r="N82" s="384">
        <f>IF(N36="","",N36)</f>
        <v>2000000</v>
      </c>
      <c r="O82" s="385"/>
      <c r="P82" s="379"/>
      <c r="Q82" s="370">
        <f>IF(Q36="","",Q36)</f>
        <v>2000000</v>
      </c>
      <c r="R82" s="371"/>
      <c r="S82" s="424"/>
      <c r="T82" s="376" t="str">
        <f>IF(T36="","",T36)</f>
        <v/>
      </c>
      <c r="U82" s="367"/>
      <c r="V82" s="422" t="str">
        <f>IF(V36="","",V36)</f>
        <v>式</v>
      </c>
      <c r="W82" s="370">
        <f>IF(W36="","",W36)</f>
        <v>0</v>
      </c>
      <c r="X82" s="371"/>
      <c r="Y82" s="372"/>
      <c r="Z82" s="366">
        <f>IF(Z36="","",Z36)</f>
        <v>1</v>
      </c>
      <c r="AA82" s="367"/>
      <c r="AB82" s="422" t="str">
        <f>IF(AB36="","",AB36)</f>
        <v>式</v>
      </c>
      <c r="AC82" s="370">
        <f>IF(AC36="","",AC36)</f>
        <v>2000000</v>
      </c>
      <c r="AD82" s="371"/>
      <c r="AE82" s="372"/>
      <c r="AF82" s="366">
        <f t="shared" ref="AF82" si="20">IF(AF36="","",AF36)</f>
        <v>0</v>
      </c>
      <c r="AG82" s="367"/>
      <c r="AH82" s="422" t="str">
        <f>IF(AH36="","",AH36)</f>
        <v>式</v>
      </c>
      <c r="AI82" s="370">
        <f>IF(AI36="","",AI36)</f>
        <v>0</v>
      </c>
      <c r="AJ82" s="371"/>
      <c r="AK82" s="424"/>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528"/>
      <c r="D83" s="529"/>
      <c r="E83" s="529"/>
      <c r="F83" s="529"/>
      <c r="G83" s="529"/>
      <c r="H83" s="529"/>
      <c r="I83" s="529"/>
      <c r="J83" s="530"/>
      <c r="K83" s="377"/>
      <c r="L83" s="369"/>
      <c r="M83" s="531"/>
      <c r="N83" s="419"/>
      <c r="O83" s="420"/>
      <c r="P83" s="421"/>
      <c r="Q83" s="373"/>
      <c r="R83" s="374"/>
      <c r="S83" s="425"/>
      <c r="T83" s="377"/>
      <c r="U83" s="369"/>
      <c r="V83" s="423"/>
      <c r="W83" s="373"/>
      <c r="X83" s="374"/>
      <c r="Y83" s="375"/>
      <c r="Z83" s="368"/>
      <c r="AA83" s="369"/>
      <c r="AB83" s="423"/>
      <c r="AC83" s="373"/>
      <c r="AD83" s="374"/>
      <c r="AE83" s="375"/>
      <c r="AF83" s="368"/>
      <c r="AG83" s="369"/>
      <c r="AH83" s="423"/>
      <c r="AI83" s="373"/>
      <c r="AJ83" s="374"/>
      <c r="AK83" s="425"/>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496" t="str">
        <f>IF(C38="","",C38)</f>
        <v>一般管理費</v>
      </c>
      <c r="D84" s="497"/>
      <c r="E84" s="497"/>
      <c r="F84" s="497"/>
      <c r="G84" s="497"/>
      <c r="H84" s="497"/>
      <c r="I84" s="497"/>
      <c r="J84" s="498"/>
      <c r="K84" s="376">
        <f>IF(K38="","",K38)</f>
        <v>1</v>
      </c>
      <c r="L84" s="367"/>
      <c r="M84" s="479" t="str">
        <f>IF(M38="","",M38)</f>
        <v>式</v>
      </c>
      <c r="N84" s="384">
        <f>IF(N38="","",N38)</f>
        <v>1500000</v>
      </c>
      <c r="O84" s="385"/>
      <c r="P84" s="379"/>
      <c r="Q84" s="370">
        <f>IF(Q38="","",Q38)</f>
        <v>1500000</v>
      </c>
      <c r="R84" s="371"/>
      <c r="S84" s="424"/>
      <c r="T84" s="376" t="str">
        <f>IF(T38="","",T38)</f>
        <v/>
      </c>
      <c r="U84" s="367"/>
      <c r="V84" s="422" t="str">
        <f>IF(V38="","",V38)</f>
        <v>式</v>
      </c>
      <c r="W84" s="370">
        <f>IF(W38="","",W38)</f>
        <v>0</v>
      </c>
      <c r="X84" s="371"/>
      <c r="Y84" s="372"/>
      <c r="Z84" s="366">
        <f>IF(Z38="","",Z38)</f>
        <v>1</v>
      </c>
      <c r="AA84" s="367"/>
      <c r="AB84" s="422" t="str">
        <f>IF(AB38="","",AB38)</f>
        <v>式</v>
      </c>
      <c r="AC84" s="370">
        <f>IF(AC38="","",AC38)</f>
        <v>1500000</v>
      </c>
      <c r="AD84" s="371"/>
      <c r="AE84" s="372"/>
      <c r="AF84" s="366">
        <f t="shared" ref="AF84" si="21">IF(AF38="","",AF38)</f>
        <v>0</v>
      </c>
      <c r="AG84" s="367"/>
      <c r="AH84" s="422" t="str">
        <f>IF(AH38="","",AH38)</f>
        <v>式</v>
      </c>
      <c r="AI84" s="370">
        <f>IF(AI38="","",AI38)</f>
        <v>0</v>
      </c>
      <c r="AJ84" s="371"/>
      <c r="AK84" s="424"/>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528"/>
      <c r="D85" s="529"/>
      <c r="E85" s="529"/>
      <c r="F85" s="529"/>
      <c r="G85" s="529"/>
      <c r="H85" s="529"/>
      <c r="I85" s="529"/>
      <c r="J85" s="530"/>
      <c r="K85" s="377"/>
      <c r="L85" s="369"/>
      <c r="M85" s="531"/>
      <c r="N85" s="419"/>
      <c r="O85" s="420"/>
      <c r="P85" s="421"/>
      <c r="Q85" s="373"/>
      <c r="R85" s="374"/>
      <c r="S85" s="425"/>
      <c r="T85" s="377"/>
      <c r="U85" s="369"/>
      <c r="V85" s="423"/>
      <c r="W85" s="373"/>
      <c r="X85" s="374"/>
      <c r="Y85" s="375"/>
      <c r="Z85" s="368"/>
      <c r="AA85" s="369"/>
      <c r="AB85" s="423"/>
      <c r="AC85" s="373"/>
      <c r="AD85" s="374"/>
      <c r="AE85" s="375"/>
      <c r="AF85" s="368"/>
      <c r="AG85" s="369"/>
      <c r="AH85" s="423"/>
      <c r="AI85" s="373"/>
      <c r="AJ85" s="374"/>
      <c r="AK85" s="425"/>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496" t="str">
        <f>IF(C40="","",C40)</f>
        <v/>
      </c>
      <c r="D86" s="497"/>
      <c r="E86" s="497"/>
      <c r="F86" s="497"/>
      <c r="G86" s="497"/>
      <c r="H86" s="497"/>
      <c r="I86" s="497"/>
      <c r="J86" s="498"/>
      <c r="K86" s="376" t="str">
        <f>IF(K40="","",K40)</f>
        <v/>
      </c>
      <c r="L86" s="367"/>
      <c r="M86" s="479" t="str">
        <f>IF(M40="","",M40)</f>
        <v/>
      </c>
      <c r="N86" s="384" t="str">
        <f>IF(N40="","",N40)</f>
        <v/>
      </c>
      <c r="O86" s="385"/>
      <c r="P86" s="379"/>
      <c r="Q86" s="370">
        <f>IF(Q40="","",Q40)</f>
        <v>0</v>
      </c>
      <c r="R86" s="371"/>
      <c r="S86" s="424"/>
      <c r="T86" s="376" t="str">
        <f>IF(T40="","",T40)</f>
        <v/>
      </c>
      <c r="U86" s="367"/>
      <c r="V86" s="422" t="str">
        <f>IF(V40="","",V40)</f>
        <v/>
      </c>
      <c r="W86" s="370">
        <f>IF(W40="","",W40)</f>
        <v>0</v>
      </c>
      <c r="X86" s="371"/>
      <c r="Y86" s="372"/>
      <c r="Z86" s="366" t="str">
        <f>IF(Z40="","",Z40)</f>
        <v/>
      </c>
      <c r="AA86" s="367"/>
      <c r="AB86" s="422" t="str">
        <f>IF(AB40="","",AB40)</f>
        <v/>
      </c>
      <c r="AC86" s="370">
        <f>IF(AC40="","",AC40)</f>
        <v>0</v>
      </c>
      <c r="AD86" s="371"/>
      <c r="AE86" s="372"/>
      <c r="AF86" s="366" t="str">
        <f t="shared" ref="AF86" si="22">IF(AF40="","",AF40)</f>
        <v/>
      </c>
      <c r="AG86" s="367"/>
      <c r="AH86" s="422" t="str">
        <f>IF(AH40="","",AH40)</f>
        <v/>
      </c>
      <c r="AI86" s="370">
        <f>IF(AI40="","",AI40)</f>
        <v>0</v>
      </c>
      <c r="AJ86" s="371"/>
      <c r="AK86" s="424"/>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528"/>
      <c r="D87" s="529"/>
      <c r="E87" s="529"/>
      <c r="F87" s="529"/>
      <c r="G87" s="529"/>
      <c r="H87" s="529"/>
      <c r="I87" s="529"/>
      <c r="J87" s="530"/>
      <c r="K87" s="377"/>
      <c r="L87" s="369"/>
      <c r="M87" s="531"/>
      <c r="N87" s="419"/>
      <c r="O87" s="420"/>
      <c r="P87" s="421"/>
      <c r="Q87" s="373"/>
      <c r="R87" s="374"/>
      <c r="S87" s="425"/>
      <c r="T87" s="377"/>
      <c r="U87" s="369"/>
      <c r="V87" s="423"/>
      <c r="W87" s="373"/>
      <c r="X87" s="374"/>
      <c r="Y87" s="375"/>
      <c r="Z87" s="368"/>
      <c r="AA87" s="369"/>
      <c r="AB87" s="423"/>
      <c r="AC87" s="373"/>
      <c r="AD87" s="374"/>
      <c r="AE87" s="375"/>
      <c r="AF87" s="368"/>
      <c r="AG87" s="369"/>
      <c r="AH87" s="423"/>
      <c r="AI87" s="373"/>
      <c r="AJ87" s="374"/>
      <c r="AK87" s="425"/>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496" t="str">
        <f>IF(C42="","",C42)</f>
        <v/>
      </c>
      <c r="D88" s="497"/>
      <c r="E88" s="497"/>
      <c r="F88" s="497"/>
      <c r="G88" s="497"/>
      <c r="H88" s="497"/>
      <c r="I88" s="497"/>
      <c r="J88" s="498"/>
      <c r="K88" s="376" t="str">
        <f>IF(K42="","",K42)</f>
        <v/>
      </c>
      <c r="L88" s="367"/>
      <c r="M88" s="479" t="str">
        <f>IF(M42="","",M42)</f>
        <v/>
      </c>
      <c r="N88" s="384" t="str">
        <f>IF(N42="","",N42)</f>
        <v/>
      </c>
      <c r="O88" s="385"/>
      <c r="P88" s="379"/>
      <c r="Q88" s="370">
        <f>IF(Q42="","",Q42)</f>
        <v>0</v>
      </c>
      <c r="R88" s="371"/>
      <c r="S88" s="424"/>
      <c r="T88" s="376" t="str">
        <f>IF(T42="","",T42)</f>
        <v/>
      </c>
      <c r="U88" s="367"/>
      <c r="V88" s="422" t="str">
        <f>IF(V42="","",V42)</f>
        <v/>
      </c>
      <c r="W88" s="370">
        <f>IF(W42="","",W42)</f>
        <v>0</v>
      </c>
      <c r="X88" s="371"/>
      <c r="Y88" s="372"/>
      <c r="Z88" s="366" t="str">
        <f>IF(Z42="","",Z42)</f>
        <v/>
      </c>
      <c r="AA88" s="367"/>
      <c r="AB88" s="422" t="str">
        <f>IF(AB42="","",AB42)</f>
        <v/>
      </c>
      <c r="AC88" s="370">
        <f>IF(AC42="","",AC42)</f>
        <v>0</v>
      </c>
      <c r="AD88" s="371"/>
      <c r="AE88" s="372"/>
      <c r="AF88" s="366" t="str">
        <f t="shared" ref="AF88" si="23">IF(AF42="","",AF42)</f>
        <v/>
      </c>
      <c r="AG88" s="367"/>
      <c r="AH88" s="422" t="str">
        <f>IF(AH42="","",AH42)</f>
        <v/>
      </c>
      <c r="AI88" s="370">
        <f>IF(AI42="","",AI42)</f>
        <v>0</v>
      </c>
      <c r="AJ88" s="371"/>
      <c r="AK88" s="424"/>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528"/>
      <c r="D89" s="529"/>
      <c r="E89" s="529"/>
      <c r="F89" s="529"/>
      <c r="G89" s="529"/>
      <c r="H89" s="529"/>
      <c r="I89" s="529"/>
      <c r="J89" s="530"/>
      <c r="K89" s="377"/>
      <c r="L89" s="369"/>
      <c r="M89" s="531"/>
      <c r="N89" s="419"/>
      <c r="O89" s="420"/>
      <c r="P89" s="421"/>
      <c r="Q89" s="373"/>
      <c r="R89" s="374"/>
      <c r="S89" s="425"/>
      <c r="T89" s="377"/>
      <c r="U89" s="369"/>
      <c r="V89" s="423"/>
      <c r="W89" s="373"/>
      <c r="X89" s="374"/>
      <c r="Y89" s="375"/>
      <c r="Z89" s="368"/>
      <c r="AA89" s="369"/>
      <c r="AB89" s="423"/>
      <c r="AC89" s="373"/>
      <c r="AD89" s="374"/>
      <c r="AE89" s="375"/>
      <c r="AF89" s="368"/>
      <c r="AG89" s="369"/>
      <c r="AH89" s="423"/>
      <c r="AI89" s="373"/>
      <c r="AJ89" s="374"/>
      <c r="AK89" s="425"/>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6" t="str">
        <f>IF(C44="","",C44)</f>
        <v/>
      </c>
      <c r="D90" s="497"/>
      <c r="E90" s="497"/>
      <c r="F90" s="497"/>
      <c r="G90" s="497"/>
      <c r="H90" s="497"/>
      <c r="I90" s="497"/>
      <c r="J90" s="498"/>
      <c r="K90" s="376" t="str">
        <f>IF(K44="","",K44)</f>
        <v/>
      </c>
      <c r="L90" s="367"/>
      <c r="M90" s="479" t="str">
        <f>IF(M44="","",M44)</f>
        <v/>
      </c>
      <c r="N90" s="384" t="str">
        <f>IF(N44="","",N44)</f>
        <v/>
      </c>
      <c r="O90" s="385"/>
      <c r="P90" s="379"/>
      <c r="Q90" s="370">
        <f>IF(Q44="","",Q44)</f>
        <v>0</v>
      </c>
      <c r="R90" s="371"/>
      <c r="S90" s="424"/>
      <c r="T90" s="376" t="str">
        <f>IF(T44="","",T44)</f>
        <v/>
      </c>
      <c r="U90" s="367"/>
      <c r="V90" s="422" t="str">
        <f>IF(V44="","",V44)</f>
        <v/>
      </c>
      <c r="W90" s="370">
        <f>IF(W44="","",W44)</f>
        <v>0</v>
      </c>
      <c r="X90" s="371"/>
      <c r="Y90" s="372"/>
      <c r="Z90" s="366" t="str">
        <f>IF(Z44="","",Z44)</f>
        <v/>
      </c>
      <c r="AA90" s="367"/>
      <c r="AB90" s="422" t="str">
        <f>IF(AB44="","",AB44)</f>
        <v/>
      </c>
      <c r="AC90" s="370">
        <f>IF(AC44="","",AC44)</f>
        <v>0</v>
      </c>
      <c r="AD90" s="371"/>
      <c r="AE90" s="372"/>
      <c r="AF90" s="366" t="str">
        <f t="shared" ref="AF90" si="24">IF(AF44="","",AF44)</f>
        <v/>
      </c>
      <c r="AG90" s="367"/>
      <c r="AH90" s="422" t="str">
        <f>IF(AH44="","",AH44)</f>
        <v/>
      </c>
      <c r="AI90" s="370">
        <f>IF(AI44="","",AI44)</f>
        <v>0</v>
      </c>
      <c r="AJ90" s="371"/>
      <c r="AK90" s="424"/>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99"/>
      <c r="D91" s="500"/>
      <c r="E91" s="500"/>
      <c r="F91" s="500"/>
      <c r="G91" s="500"/>
      <c r="H91" s="500"/>
      <c r="I91" s="500"/>
      <c r="J91" s="501"/>
      <c r="K91" s="502"/>
      <c r="L91" s="503"/>
      <c r="M91" s="480"/>
      <c r="N91" s="386"/>
      <c r="O91" s="387"/>
      <c r="P91" s="381"/>
      <c r="Q91" s="476"/>
      <c r="R91" s="477"/>
      <c r="S91" s="478"/>
      <c r="T91" s="502"/>
      <c r="U91" s="503"/>
      <c r="V91" s="475"/>
      <c r="W91" s="476"/>
      <c r="X91" s="477"/>
      <c r="Y91" s="495"/>
      <c r="Z91" s="504"/>
      <c r="AA91" s="503"/>
      <c r="AB91" s="475"/>
      <c r="AC91" s="476"/>
      <c r="AD91" s="477"/>
      <c r="AE91" s="495"/>
      <c r="AF91" s="504"/>
      <c r="AG91" s="503"/>
      <c r="AH91" s="475"/>
      <c r="AI91" s="476"/>
      <c r="AJ91" s="477"/>
      <c r="AK91" s="478"/>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c r="A92" s="73"/>
      <c r="B92" s="73"/>
      <c r="C92" s="435" t="s">
        <v>92</v>
      </c>
      <c r="D92" s="436"/>
      <c r="E92" s="436"/>
      <c r="F92" s="436"/>
      <c r="G92" s="436"/>
      <c r="H92" s="436"/>
      <c r="I92" s="436"/>
      <c r="J92" s="437"/>
      <c r="K92" s="378" t="str">
        <f>IF(K46="","",K46)</f>
        <v/>
      </c>
      <c r="L92" s="379"/>
      <c r="M92" s="479" t="str">
        <f>IF(M46="","",M46)</f>
        <v/>
      </c>
      <c r="N92" s="384" t="str">
        <f>IF(N46="","",N46)</f>
        <v/>
      </c>
      <c r="O92" s="385"/>
      <c r="P92" s="379"/>
      <c r="Q92" s="370">
        <f>IF(Q46="","",Q46)</f>
        <v>10700000</v>
      </c>
      <c r="R92" s="371"/>
      <c r="S92" s="424"/>
      <c r="T92" s="378" t="str">
        <f>IF(T46="","",T46)</f>
        <v/>
      </c>
      <c r="U92" s="379"/>
      <c r="V92" s="422" t="str">
        <f>IF(V46="","",V46)</f>
        <v/>
      </c>
      <c r="W92" s="370">
        <f>IF(W46="","",W46)</f>
        <v>1774000</v>
      </c>
      <c r="X92" s="371"/>
      <c r="Y92" s="372"/>
      <c r="Z92" s="388" t="str">
        <f>IF(Z46="","",Z46)</f>
        <v/>
      </c>
      <c r="AA92" s="389"/>
      <c r="AB92" s="487" t="str">
        <f>IF(AB46="","",AB46)</f>
        <v/>
      </c>
      <c r="AC92" s="481">
        <f>IF(AC46="","",AC46)</f>
        <v>8926000</v>
      </c>
      <c r="AD92" s="482"/>
      <c r="AE92" s="483"/>
      <c r="AF92" s="392" t="str">
        <f>IF(AF46="","",AF46)</f>
        <v/>
      </c>
      <c r="AG92" s="393"/>
      <c r="AH92" s="422" t="str">
        <f>IF(AH46="","",AH46)</f>
        <v/>
      </c>
      <c r="AI92" s="370">
        <f>IF(AI46="","",AI46)</f>
        <v>0</v>
      </c>
      <c r="AJ92" s="371"/>
      <c r="AK92" s="424"/>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Bot="1">
      <c r="A93" s="73"/>
      <c r="B93" s="73"/>
      <c r="C93" s="438"/>
      <c r="D93" s="439"/>
      <c r="E93" s="439"/>
      <c r="F93" s="439"/>
      <c r="G93" s="439"/>
      <c r="H93" s="439"/>
      <c r="I93" s="439"/>
      <c r="J93" s="440"/>
      <c r="K93" s="380"/>
      <c r="L93" s="381"/>
      <c r="M93" s="480"/>
      <c r="N93" s="386"/>
      <c r="O93" s="387"/>
      <c r="P93" s="381"/>
      <c r="Q93" s="476"/>
      <c r="R93" s="477"/>
      <c r="S93" s="478"/>
      <c r="T93" s="380"/>
      <c r="U93" s="381"/>
      <c r="V93" s="475"/>
      <c r="W93" s="476"/>
      <c r="X93" s="477"/>
      <c r="Y93" s="495"/>
      <c r="Z93" s="390"/>
      <c r="AA93" s="391"/>
      <c r="AB93" s="488"/>
      <c r="AC93" s="484"/>
      <c r="AD93" s="485"/>
      <c r="AE93" s="486"/>
      <c r="AF93" s="394"/>
      <c r="AG93" s="395"/>
      <c r="AH93" s="475"/>
      <c r="AI93" s="476"/>
      <c r="AJ93" s="477"/>
      <c r="AK93" s="478"/>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row>
    <row r="94" spans="1:107" ht="13.5" customHeight="1" thickTop="1">
      <c r="A94" s="73"/>
      <c r="B94" s="73"/>
      <c r="C94" s="84"/>
      <c r="D94" s="84"/>
      <c r="E94" s="84"/>
      <c r="F94" s="84"/>
      <c r="G94" s="84"/>
      <c r="H94" s="84"/>
      <c r="I94" s="84"/>
      <c r="J94" s="84"/>
      <c r="K94" s="102"/>
      <c r="L94" s="102"/>
      <c r="M94" s="107"/>
      <c r="N94" s="102"/>
      <c r="O94" s="102"/>
      <c r="P94" s="102"/>
      <c r="Q94" s="85"/>
      <c r="R94" s="85"/>
      <c r="S94" s="85"/>
      <c r="T94" s="102"/>
      <c r="U94" s="102"/>
      <c r="V94" s="87"/>
      <c r="W94" s="85"/>
      <c r="X94" s="85"/>
      <c r="Y94" s="85"/>
      <c r="Z94" s="102"/>
      <c r="AA94" s="102"/>
      <c r="AB94" s="87"/>
      <c r="AC94" s="85"/>
      <c r="AD94" s="85"/>
      <c r="AE94" s="85"/>
      <c r="AF94" s="103"/>
      <c r="AG94" s="103"/>
      <c r="AH94" s="87"/>
      <c r="AI94" s="85"/>
      <c r="AJ94" s="85"/>
      <c r="AK94" s="85"/>
      <c r="AL94" s="104"/>
      <c r="AM94" s="78"/>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thickBot="1">
      <c r="A95" s="73"/>
      <c r="B95" s="73"/>
      <c r="C95" s="709" t="s">
        <v>168</v>
      </c>
      <c r="D95" s="709"/>
      <c r="E95" s="709"/>
      <c r="F95" s="709"/>
      <c r="G95" s="709"/>
      <c r="H95" s="709"/>
      <c r="I95" s="709"/>
      <c r="J95" s="709"/>
      <c r="K95" s="709"/>
      <c r="L95" s="709"/>
      <c r="M95" s="709"/>
      <c r="N95" s="709"/>
      <c r="O95" s="709"/>
      <c r="P95" s="709"/>
      <c r="Q95" s="709"/>
      <c r="R95" s="709"/>
      <c r="S95" s="709"/>
      <c r="T95" s="709"/>
      <c r="U95" s="106"/>
      <c r="V95" s="398" t="s">
        <v>191</v>
      </c>
      <c r="W95" s="398"/>
      <c r="X95" s="398"/>
      <c r="Y95" s="398"/>
      <c r="Z95" s="398"/>
      <c r="AA95" s="398"/>
      <c r="AB95" s="398"/>
      <c r="AC95" s="398"/>
      <c r="AD95" s="398"/>
      <c r="AE95" s="398"/>
      <c r="AF95" s="398"/>
      <c r="AG95" s="398"/>
      <c r="AH95" s="398"/>
      <c r="AI95" s="398"/>
      <c r="AJ95" s="398"/>
      <c r="AK95" s="398"/>
      <c r="AL95" s="91"/>
      <c r="AM95" s="91"/>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row>
    <row r="96" spans="1:107" ht="13.5" customHeight="1" thickTop="1" thickBot="1">
      <c r="A96" s="73"/>
      <c r="B96" s="73"/>
      <c r="C96" s="508">
        <f>IF(K50="","",K50)</f>
        <v>8926000</v>
      </c>
      <c r="D96" s="509"/>
      <c r="E96" s="509"/>
      <c r="F96" s="509"/>
      <c r="G96" s="510"/>
      <c r="H96" s="396" t="s">
        <v>196</v>
      </c>
      <c r="I96" s="697"/>
      <c r="J96" s="508">
        <f>IF(R50="","",R50)</f>
        <v>892600</v>
      </c>
      <c r="K96" s="509"/>
      <c r="L96" s="509"/>
      <c r="M96" s="510"/>
      <c r="N96" s="396" t="s">
        <v>197</v>
      </c>
      <c r="O96" s="397"/>
      <c r="P96" s="517">
        <f>IF(X50="","",X50)</f>
        <v>9818600</v>
      </c>
      <c r="Q96" s="518"/>
      <c r="R96" s="518"/>
      <c r="S96" s="518"/>
      <c r="T96" s="519"/>
      <c r="U96" s="94"/>
      <c r="V96" s="399" t="s">
        <v>195</v>
      </c>
      <c r="W96" s="399"/>
      <c r="X96" s="364" t="s">
        <v>192</v>
      </c>
      <c r="Y96" s="364"/>
      <c r="Z96" s="364"/>
      <c r="AA96" s="364"/>
      <c r="AB96" s="364"/>
      <c r="AC96" s="364" t="s">
        <v>224</v>
      </c>
      <c r="AD96" s="364"/>
      <c r="AE96" s="364"/>
      <c r="AF96" s="364" t="s">
        <v>225</v>
      </c>
      <c r="AG96" s="364"/>
      <c r="AH96" s="364"/>
      <c r="AI96" s="364" t="s">
        <v>193</v>
      </c>
      <c r="AJ96" s="364"/>
      <c r="AK96" s="364"/>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511"/>
      <c r="D97" s="512"/>
      <c r="E97" s="512"/>
      <c r="F97" s="512"/>
      <c r="G97" s="513"/>
      <c r="H97" s="396"/>
      <c r="I97" s="697"/>
      <c r="J97" s="511"/>
      <c r="K97" s="512"/>
      <c r="L97" s="512"/>
      <c r="M97" s="513"/>
      <c r="N97" s="396"/>
      <c r="O97" s="397"/>
      <c r="P97" s="520"/>
      <c r="Q97" s="521"/>
      <c r="R97" s="521"/>
      <c r="S97" s="521"/>
      <c r="T97" s="522"/>
      <c r="U97" s="94"/>
      <c r="V97" s="399" t="s">
        <v>194</v>
      </c>
      <c r="W97" s="399"/>
      <c r="X97" s="364"/>
      <c r="Y97" s="364"/>
      <c r="Z97" s="364"/>
      <c r="AA97" s="364"/>
      <c r="AB97" s="364"/>
      <c r="AC97" s="365"/>
      <c r="AD97" s="365"/>
      <c r="AE97" s="365"/>
      <c r="AF97" s="365"/>
      <c r="AG97" s="365"/>
      <c r="AH97" s="365"/>
      <c r="AI97" s="365"/>
      <c r="AJ97" s="365"/>
      <c r="AK97" s="365"/>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thickBot="1">
      <c r="A98" s="73"/>
      <c r="B98" s="73"/>
      <c r="C98" s="511"/>
      <c r="D98" s="512"/>
      <c r="E98" s="512"/>
      <c r="F98" s="512"/>
      <c r="G98" s="513"/>
      <c r="H98" s="396"/>
      <c r="I98" s="697"/>
      <c r="J98" s="511"/>
      <c r="K98" s="512"/>
      <c r="L98" s="512"/>
      <c r="M98" s="513"/>
      <c r="N98" s="396"/>
      <c r="O98" s="397"/>
      <c r="P98" s="520"/>
      <c r="Q98" s="521"/>
      <c r="R98" s="521"/>
      <c r="S98" s="521"/>
      <c r="T98" s="522"/>
      <c r="U98" s="94"/>
      <c r="V98" s="399"/>
      <c r="W98" s="399"/>
      <c r="X98" s="364"/>
      <c r="Y98" s="364"/>
      <c r="Z98" s="364"/>
      <c r="AA98" s="364"/>
      <c r="AB98" s="364"/>
      <c r="AC98" s="365"/>
      <c r="AD98" s="365"/>
      <c r="AE98" s="365"/>
      <c r="AF98" s="365"/>
      <c r="AG98" s="365"/>
      <c r="AH98" s="365"/>
      <c r="AI98" s="365"/>
      <c r="AJ98" s="365"/>
      <c r="AK98" s="365"/>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row>
    <row r="99" spans="1:107" ht="13.5" customHeight="1" thickBot="1">
      <c r="A99" s="73"/>
      <c r="B99" s="73"/>
      <c r="C99" s="511"/>
      <c r="D99" s="512"/>
      <c r="E99" s="512"/>
      <c r="F99" s="512"/>
      <c r="G99" s="513"/>
      <c r="H99" s="396"/>
      <c r="I99" s="697"/>
      <c r="J99" s="511"/>
      <c r="K99" s="512"/>
      <c r="L99" s="512"/>
      <c r="M99" s="513"/>
      <c r="N99" s="396"/>
      <c r="O99" s="397"/>
      <c r="P99" s="520"/>
      <c r="Q99" s="521"/>
      <c r="R99" s="521"/>
      <c r="S99" s="521"/>
      <c r="T99" s="522"/>
      <c r="U99" s="94"/>
      <c r="V99" s="399"/>
      <c r="W99" s="399"/>
      <c r="X99" s="364"/>
      <c r="Y99" s="364"/>
      <c r="Z99" s="364"/>
      <c r="AA99" s="364"/>
      <c r="AB99" s="364"/>
      <c r="AC99" s="365"/>
      <c r="AD99" s="365"/>
      <c r="AE99" s="365"/>
      <c r="AF99" s="365"/>
      <c r="AG99" s="365"/>
      <c r="AH99" s="365"/>
      <c r="AI99" s="365"/>
      <c r="AJ99" s="365"/>
      <c r="AK99" s="365"/>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row>
    <row r="100" spans="1:107" ht="13.5" customHeight="1" thickBot="1">
      <c r="A100" s="73"/>
      <c r="B100" s="73"/>
      <c r="C100" s="514"/>
      <c r="D100" s="515"/>
      <c r="E100" s="515"/>
      <c r="F100" s="515"/>
      <c r="G100" s="516"/>
      <c r="H100" s="396"/>
      <c r="I100" s="697"/>
      <c r="J100" s="514"/>
      <c r="K100" s="515"/>
      <c r="L100" s="515"/>
      <c r="M100" s="516"/>
      <c r="N100" s="396"/>
      <c r="O100" s="397"/>
      <c r="P100" s="523"/>
      <c r="Q100" s="524"/>
      <c r="R100" s="524"/>
      <c r="S100" s="524"/>
      <c r="T100" s="525"/>
      <c r="U100" s="73"/>
      <c r="V100" s="399"/>
      <c r="W100" s="399"/>
      <c r="X100" s="364"/>
      <c r="Y100" s="364"/>
      <c r="Z100" s="364"/>
      <c r="AA100" s="364"/>
      <c r="AB100" s="364"/>
      <c r="AC100" s="365"/>
      <c r="AD100" s="365"/>
      <c r="AE100" s="365"/>
      <c r="AF100" s="365"/>
      <c r="AG100" s="365"/>
      <c r="AH100" s="365"/>
      <c r="AI100" s="365"/>
      <c r="AJ100" s="365"/>
      <c r="AK100" s="365"/>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382"/>
      <c r="AA102" s="382"/>
      <c r="AB102" s="382"/>
      <c r="AC102" s="382"/>
      <c r="AD102" s="382"/>
      <c r="AE102" s="382"/>
      <c r="AF102" s="382"/>
      <c r="AG102" s="382"/>
      <c r="AH102" s="382"/>
      <c r="AI102" s="382"/>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361"/>
      <c r="AA103" s="361"/>
      <c r="AB103" s="362"/>
      <c r="AC103" s="362"/>
      <c r="AD103" s="362"/>
      <c r="AE103" s="362"/>
      <c r="AF103" s="362"/>
      <c r="AG103" s="383"/>
      <c r="AH103" s="383"/>
      <c r="AI103" s="38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361"/>
      <c r="AA104" s="361"/>
      <c r="AB104" s="362"/>
      <c r="AC104" s="362"/>
      <c r="AD104" s="362"/>
      <c r="AE104" s="362"/>
      <c r="AF104" s="362"/>
      <c r="AG104" s="363"/>
      <c r="AH104" s="363"/>
      <c r="AI104" s="36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361"/>
      <c r="AA105" s="361"/>
      <c r="AB105" s="362"/>
      <c r="AC105" s="362"/>
      <c r="AD105" s="362"/>
      <c r="AE105" s="362"/>
      <c r="AF105" s="362"/>
      <c r="AG105" s="363"/>
      <c r="AH105" s="363"/>
      <c r="AI105" s="36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2"/>
      <c r="CU105" s="2"/>
      <c r="CV105" s="2"/>
      <c r="CW105" s="2"/>
      <c r="CX105" s="2"/>
      <c r="CY105" s="2"/>
      <c r="CZ105" s="2"/>
      <c r="DA105" s="2"/>
      <c r="DB105" s="2"/>
      <c r="DC105" s="2"/>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361"/>
      <c r="AA106" s="361"/>
      <c r="AB106" s="362"/>
      <c r="AC106" s="362"/>
      <c r="AD106" s="362"/>
      <c r="AE106" s="362"/>
      <c r="AF106" s="362"/>
      <c r="AG106" s="363"/>
      <c r="AH106" s="363"/>
      <c r="AI106" s="36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2"/>
      <c r="CU106" s="2"/>
      <c r="CV106" s="2"/>
      <c r="CW106" s="2"/>
      <c r="CX106" s="2"/>
      <c r="CY106" s="2"/>
      <c r="CZ106" s="2"/>
      <c r="DA106" s="2"/>
      <c r="DB106" s="2"/>
      <c r="DC106" s="2"/>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361"/>
      <c r="AA107" s="361"/>
      <c r="AB107" s="362"/>
      <c r="AC107" s="362"/>
      <c r="AD107" s="362"/>
      <c r="AE107" s="362"/>
      <c r="AF107" s="362"/>
      <c r="AG107" s="363"/>
      <c r="AH107" s="363"/>
      <c r="AI107" s="36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2"/>
      <c r="CU107" s="2"/>
      <c r="CV107" s="2"/>
      <c r="CW107" s="2"/>
      <c r="CX107" s="2"/>
      <c r="CY107" s="2"/>
      <c r="CZ107" s="2"/>
      <c r="DA107" s="2"/>
      <c r="DB107" s="2"/>
      <c r="DC107" s="2"/>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2"/>
      <c r="CU108" s="2"/>
      <c r="CV108" s="2"/>
      <c r="CW108" s="2"/>
      <c r="CX108" s="2"/>
      <c r="CY108" s="2"/>
      <c r="CZ108" s="2"/>
      <c r="DA108" s="2"/>
      <c r="DB108" s="2"/>
      <c r="DC108" s="2"/>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2"/>
      <c r="CU109" s="2"/>
      <c r="CV109" s="2"/>
      <c r="CW109" s="2"/>
      <c r="CX109" s="2"/>
      <c r="CY109" s="2"/>
      <c r="CZ109" s="2"/>
      <c r="DA109" s="2"/>
      <c r="DB109" s="2"/>
      <c r="DC109" s="2"/>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2"/>
      <c r="CU110" s="2"/>
      <c r="CV110" s="2"/>
      <c r="CW110" s="2"/>
      <c r="CX110" s="2"/>
      <c r="CY110" s="2"/>
      <c r="CZ110" s="2"/>
      <c r="DA110" s="2"/>
      <c r="DB110" s="2"/>
      <c r="DC110" s="2"/>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row r="211" spans="1:107" ht="13.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3"/>
      <c r="CK211" s="73"/>
      <c r="CL211" s="73"/>
      <c r="CM211" s="73"/>
      <c r="CN211" s="73"/>
      <c r="CO211" s="73"/>
      <c r="CP211" s="73"/>
      <c r="CQ211" s="73"/>
      <c r="CR211" s="73"/>
      <c r="CS211" s="73"/>
      <c r="CT211" s="73"/>
      <c r="CU211" s="73"/>
      <c r="CV211" s="73"/>
      <c r="CW211" s="73"/>
      <c r="CX211" s="73"/>
      <c r="CY211" s="73"/>
      <c r="CZ211" s="73"/>
      <c r="DA211" s="73"/>
      <c r="DB211" s="73"/>
      <c r="DC211" s="73"/>
    </row>
    <row r="212" spans="1:107" ht="13.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73"/>
      <c r="BZ212" s="73"/>
      <c r="CA212" s="73"/>
      <c r="CB212" s="73"/>
      <c r="CC212" s="73"/>
      <c r="CD212" s="73"/>
      <c r="CE212" s="73"/>
      <c r="CF212" s="73"/>
      <c r="CG212" s="73"/>
      <c r="CH212" s="73"/>
      <c r="CI212" s="73"/>
      <c r="CJ212" s="73"/>
      <c r="CK212" s="73"/>
      <c r="CL212" s="73"/>
      <c r="CM212" s="73"/>
      <c r="CN212" s="73"/>
      <c r="CO212" s="73"/>
      <c r="CP212" s="73"/>
      <c r="CQ212" s="73"/>
      <c r="CR212" s="73"/>
      <c r="CS212" s="73"/>
      <c r="CT212" s="73"/>
      <c r="CU212" s="73"/>
      <c r="CV212" s="73"/>
      <c r="CW212" s="73"/>
      <c r="CX212" s="73"/>
      <c r="CY212" s="73"/>
      <c r="CZ212" s="73"/>
      <c r="DA212" s="73"/>
      <c r="DB212" s="73"/>
      <c r="DC212" s="73"/>
    </row>
  </sheetData>
  <mergeCells count="516">
    <mergeCell ref="C96:G100"/>
    <mergeCell ref="J96:M100"/>
    <mergeCell ref="P96:T100"/>
    <mergeCell ref="N18:P19"/>
    <mergeCell ref="N20:P21"/>
    <mergeCell ref="N22:P23"/>
    <mergeCell ref="K49:AC49"/>
    <mergeCell ref="K50:O53"/>
    <mergeCell ref="N46:P47"/>
    <mergeCell ref="N44:P45"/>
    <mergeCell ref="K20:L21"/>
    <mergeCell ref="K38:L39"/>
    <mergeCell ref="Q20:S21"/>
    <mergeCell ref="C95:T95"/>
    <mergeCell ref="C22:J23"/>
    <mergeCell ref="C18:J19"/>
    <mergeCell ref="C20:J21"/>
    <mergeCell ref="M20:M21"/>
    <mergeCell ref="Q22:S23"/>
    <mergeCell ref="C24:J25"/>
    <mergeCell ref="M24:M25"/>
    <mergeCell ref="Q24:S25"/>
    <mergeCell ref="H96:I100"/>
    <mergeCell ref="K32:L33"/>
    <mergeCell ref="P50:Q53"/>
    <mergeCell ref="V50:W53"/>
    <mergeCell ref="N15:P17"/>
    <mergeCell ref="K36:L37"/>
    <mergeCell ref="AI54:AI55"/>
    <mergeCell ref="AI22:AK23"/>
    <mergeCell ref="AI26:AK27"/>
    <mergeCell ref="AB26:AB27"/>
    <mergeCell ref="K26:L27"/>
    <mergeCell ref="AH28:AH29"/>
    <mergeCell ref="Z30:AA31"/>
    <mergeCell ref="N42:P43"/>
    <mergeCell ref="T28:U29"/>
    <mergeCell ref="AH24:AH25"/>
    <mergeCell ref="AB18:AB19"/>
    <mergeCell ref="AC20:AE21"/>
    <mergeCell ref="AH18:AH19"/>
    <mergeCell ref="AI18:AK19"/>
    <mergeCell ref="T20:U21"/>
    <mergeCell ref="AF20:AG21"/>
    <mergeCell ref="AF22:AG23"/>
    <mergeCell ref="AI20:AK21"/>
    <mergeCell ref="AC24:AE25"/>
    <mergeCell ref="AB28:AB29"/>
    <mergeCell ref="AJ8:AJ9"/>
    <mergeCell ref="V18:V19"/>
    <mergeCell ref="AI28:AK29"/>
    <mergeCell ref="AI34:AK35"/>
    <mergeCell ref="AI36:AK37"/>
    <mergeCell ref="Z15:AB15"/>
    <mergeCell ref="AB16:AB17"/>
    <mergeCell ref="V16:V17"/>
    <mergeCell ref="AC18:AE19"/>
    <mergeCell ref="AI30:AK31"/>
    <mergeCell ref="W15:Y17"/>
    <mergeCell ref="AC15:AE17"/>
    <mergeCell ref="V24:V25"/>
    <mergeCell ref="W24:Y25"/>
    <mergeCell ref="AH20:AH21"/>
    <mergeCell ref="V22:V23"/>
    <mergeCell ref="AB22:AB23"/>
    <mergeCell ref="AC22:AE23"/>
    <mergeCell ref="W20:Y21"/>
    <mergeCell ref="AB20:AB21"/>
    <mergeCell ref="AH22:AH23"/>
    <mergeCell ref="V20:V21"/>
    <mergeCell ref="V26:V27"/>
    <mergeCell ref="W22:Y23"/>
    <mergeCell ref="AI15:AK17"/>
    <mergeCell ref="AF15:AG17"/>
    <mergeCell ref="Q15:S17"/>
    <mergeCell ref="T15:V15"/>
    <mergeCell ref="Z13:AE14"/>
    <mergeCell ref="AF13:AK14"/>
    <mergeCell ref="AB11:AK12"/>
    <mergeCell ref="M18:M19"/>
    <mergeCell ref="W18:Y19"/>
    <mergeCell ref="Q18:S19"/>
    <mergeCell ref="T18:U19"/>
    <mergeCell ref="Z18:AA19"/>
    <mergeCell ref="AF18:AG19"/>
    <mergeCell ref="T16:U17"/>
    <mergeCell ref="Z16:AA17"/>
    <mergeCell ref="K22:L23"/>
    <mergeCell ref="K24:L25"/>
    <mergeCell ref="K28:L29"/>
    <mergeCell ref="A1:DC2"/>
    <mergeCell ref="AK8:AK9"/>
    <mergeCell ref="C11:D12"/>
    <mergeCell ref="C13:J17"/>
    <mergeCell ref="K13:S14"/>
    <mergeCell ref="T13:Y14"/>
    <mergeCell ref="AF8:AF9"/>
    <mergeCell ref="AG8:AG9"/>
    <mergeCell ref="E11:S12"/>
    <mergeCell ref="B4:H5"/>
    <mergeCell ref="O8:Z9"/>
    <mergeCell ref="M15:M17"/>
    <mergeCell ref="AD8:AE9"/>
    <mergeCell ref="K15:L17"/>
    <mergeCell ref="Z11:AA12"/>
    <mergeCell ref="K18:L19"/>
    <mergeCell ref="AH8:AH9"/>
    <mergeCell ref="AI8:AI9"/>
    <mergeCell ref="AH15:AH17"/>
    <mergeCell ref="AH26:AH27"/>
    <mergeCell ref="V28:V29"/>
    <mergeCell ref="W30:Y31"/>
    <mergeCell ref="AB30:AB31"/>
    <mergeCell ref="AC30:AE31"/>
    <mergeCell ref="AH30:AH31"/>
    <mergeCell ref="AF30:AG31"/>
    <mergeCell ref="AH32:AH33"/>
    <mergeCell ref="M22:M23"/>
    <mergeCell ref="M26:M27"/>
    <mergeCell ref="Q26:S27"/>
    <mergeCell ref="T32:U33"/>
    <mergeCell ref="T22:U23"/>
    <mergeCell ref="T30:U31"/>
    <mergeCell ref="Z28:AA29"/>
    <mergeCell ref="AF24:AG25"/>
    <mergeCell ref="AF26:AG27"/>
    <mergeCell ref="AF28:AG29"/>
    <mergeCell ref="M32:M33"/>
    <mergeCell ref="AC26:AE27"/>
    <mergeCell ref="AC28:AE29"/>
    <mergeCell ref="M28:M29"/>
    <mergeCell ref="Q28:S29"/>
    <mergeCell ref="W28:Y29"/>
    <mergeCell ref="C32:J33"/>
    <mergeCell ref="AI32:AK33"/>
    <mergeCell ref="AF32:AG33"/>
    <mergeCell ref="V32:V33"/>
    <mergeCell ref="AC32:AE33"/>
    <mergeCell ref="W26:Y27"/>
    <mergeCell ref="N24:P25"/>
    <mergeCell ref="N26:P27"/>
    <mergeCell ref="C30:J31"/>
    <mergeCell ref="M30:M31"/>
    <mergeCell ref="Q30:S31"/>
    <mergeCell ref="N30:P31"/>
    <mergeCell ref="Q32:S33"/>
    <mergeCell ref="V30:V31"/>
    <mergeCell ref="W32:Y33"/>
    <mergeCell ref="K30:L31"/>
    <mergeCell ref="AB24:AB25"/>
    <mergeCell ref="C28:J29"/>
    <mergeCell ref="C26:J27"/>
    <mergeCell ref="AI24:AK25"/>
    <mergeCell ref="T26:U27"/>
    <mergeCell ref="T24:U25"/>
    <mergeCell ref="N28:P29"/>
    <mergeCell ref="N32:P33"/>
    <mergeCell ref="AH36:AH37"/>
    <mergeCell ref="AC34:AE35"/>
    <mergeCell ref="AH34:AH35"/>
    <mergeCell ref="AF34:AG35"/>
    <mergeCell ref="AF36:AG37"/>
    <mergeCell ref="V36:V37"/>
    <mergeCell ref="W36:Y37"/>
    <mergeCell ref="AB36:AB37"/>
    <mergeCell ref="Z34:AA35"/>
    <mergeCell ref="Z36:AA37"/>
    <mergeCell ref="W34:Y35"/>
    <mergeCell ref="AB34:AB35"/>
    <mergeCell ref="M38:M39"/>
    <mergeCell ref="Q38:S39"/>
    <mergeCell ref="V34:V35"/>
    <mergeCell ref="AC36:AE37"/>
    <mergeCell ref="C36:J37"/>
    <mergeCell ref="M36:M37"/>
    <mergeCell ref="Q36:S37"/>
    <mergeCell ref="Z38:AA39"/>
    <mergeCell ref="K34:L35"/>
    <mergeCell ref="C34:J35"/>
    <mergeCell ref="M34:M35"/>
    <mergeCell ref="Q34:S35"/>
    <mergeCell ref="N36:P37"/>
    <mergeCell ref="N34:P35"/>
    <mergeCell ref="C38:J39"/>
    <mergeCell ref="N38:P39"/>
    <mergeCell ref="AH38:AH39"/>
    <mergeCell ref="AI38:AK39"/>
    <mergeCell ref="AB38:AB39"/>
    <mergeCell ref="AC38:AE39"/>
    <mergeCell ref="Q44:S45"/>
    <mergeCell ref="V40:V41"/>
    <mergeCell ref="V44:V45"/>
    <mergeCell ref="V38:V39"/>
    <mergeCell ref="AH40:AH41"/>
    <mergeCell ref="AI40:AK41"/>
    <mergeCell ref="AH42:AH43"/>
    <mergeCell ref="AB42:AB43"/>
    <mergeCell ref="AB40:AB41"/>
    <mergeCell ref="AI42:AK43"/>
    <mergeCell ref="W44:Y45"/>
    <mergeCell ref="AC42:AE43"/>
    <mergeCell ref="W42:Y43"/>
    <mergeCell ref="AB44:AB45"/>
    <mergeCell ref="AC44:AE45"/>
    <mergeCell ref="AF40:AG41"/>
    <mergeCell ref="AC40:AE41"/>
    <mergeCell ref="AF38:AG39"/>
    <mergeCell ref="Q42:S43"/>
    <mergeCell ref="V42:V43"/>
    <mergeCell ref="AI46:AK47"/>
    <mergeCell ref="AH44:AH45"/>
    <mergeCell ref="AI44:AK45"/>
    <mergeCell ref="AF54:AF55"/>
    <mergeCell ref="AG54:AG55"/>
    <mergeCell ref="AH54:AH55"/>
    <mergeCell ref="AH61:AH63"/>
    <mergeCell ref="C59:J63"/>
    <mergeCell ref="K59:S60"/>
    <mergeCell ref="T59:Y60"/>
    <mergeCell ref="Z59:AE60"/>
    <mergeCell ref="AF59:AK60"/>
    <mergeCell ref="AI61:AK63"/>
    <mergeCell ref="V62:V63"/>
    <mergeCell ref="AB62:AB63"/>
    <mergeCell ref="M61:M63"/>
    <mergeCell ref="Q61:S63"/>
    <mergeCell ref="W46:Y47"/>
    <mergeCell ref="C44:J45"/>
    <mergeCell ref="M44:M45"/>
    <mergeCell ref="T44:U45"/>
    <mergeCell ref="W61:Y63"/>
    <mergeCell ref="AC46:AE47"/>
    <mergeCell ref="AH46:AH47"/>
    <mergeCell ref="Q64:S65"/>
    <mergeCell ref="K61:L63"/>
    <mergeCell ref="N61:P63"/>
    <mergeCell ref="AC64:AE65"/>
    <mergeCell ref="AF61:AG63"/>
    <mergeCell ref="T62:U63"/>
    <mergeCell ref="Z62:AA63"/>
    <mergeCell ref="K64:L65"/>
    <mergeCell ref="N64:P65"/>
    <mergeCell ref="T64:U65"/>
    <mergeCell ref="AC61:AE63"/>
    <mergeCell ref="T61:V61"/>
    <mergeCell ref="Z61:AB61"/>
    <mergeCell ref="AH68:AH69"/>
    <mergeCell ref="V68:V69"/>
    <mergeCell ref="N66:P67"/>
    <mergeCell ref="W70:Y71"/>
    <mergeCell ref="AB70:AB71"/>
    <mergeCell ref="C68:J69"/>
    <mergeCell ref="M68:M69"/>
    <mergeCell ref="Q68:S69"/>
    <mergeCell ref="N70:P71"/>
    <mergeCell ref="T70:U71"/>
    <mergeCell ref="T66:U67"/>
    <mergeCell ref="Z66:AA67"/>
    <mergeCell ref="AF66:AG67"/>
    <mergeCell ref="K68:L69"/>
    <mergeCell ref="N68:P69"/>
    <mergeCell ref="T68:U69"/>
    <mergeCell ref="Z68:AA69"/>
    <mergeCell ref="AF68:AG69"/>
    <mergeCell ref="W68:Y69"/>
    <mergeCell ref="W66:Y67"/>
    <mergeCell ref="M74:M75"/>
    <mergeCell ref="Q74:S75"/>
    <mergeCell ref="C70:J71"/>
    <mergeCell ref="M70:M71"/>
    <mergeCell ref="Q70:S71"/>
    <mergeCell ref="C72:J73"/>
    <mergeCell ref="M72:M73"/>
    <mergeCell ref="Q72:S73"/>
    <mergeCell ref="K70:L71"/>
    <mergeCell ref="K74:L75"/>
    <mergeCell ref="N74:P75"/>
    <mergeCell ref="AI74:AK75"/>
    <mergeCell ref="AC76:AE77"/>
    <mergeCell ref="AH74:AH75"/>
    <mergeCell ref="V76:V77"/>
    <mergeCell ref="AI70:AK71"/>
    <mergeCell ref="AI76:AK77"/>
    <mergeCell ref="AH72:AH73"/>
    <mergeCell ref="AI72:AK73"/>
    <mergeCell ref="Z70:AA71"/>
    <mergeCell ref="AF70:AG71"/>
    <mergeCell ref="AH76:AH77"/>
    <mergeCell ref="AF72:AG73"/>
    <mergeCell ref="AF74:AG75"/>
    <mergeCell ref="W74:Y75"/>
    <mergeCell ref="V74:V75"/>
    <mergeCell ref="W76:Y77"/>
    <mergeCell ref="AH70:AH71"/>
    <mergeCell ref="AC74:AE75"/>
    <mergeCell ref="AC72:AE73"/>
    <mergeCell ref="AB72:AB73"/>
    <mergeCell ref="AF78:AG79"/>
    <mergeCell ref="C76:J77"/>
    <mergeCell ref="M76:M77"/>
    <mergeCell ref="Q76:S77"/>
    <mergeCell ref="AB74:AB75"/>
    <mergeCell ref="AC70:AE71"/>
    <mergeCell ref="C80:J81"/>
    <mergeCell ref="M80:M81"/>
    <mergeCell ref="Q80:S81"/>
    <mergeCell ref="AB78:AB79"/>
    <mergeCell ref="AB76:AB77"/>
    <mergeCell ref="M78:M79"/>
    <mergeCell ref="Q78:S79"/>
    <mergeCell ref="V78:V79"/>
    <mergeCell ref="W78:Y79"/>
    <mergeCell ref="V80:V81"/>
    <mergeCell ref="W80:Y81"/>
    <mergeCell ref="K72:L73"/>
    <mergeCell ref="N72:P73"/>
    <mergeCell ref="T72:U73"/>
    <mergeCell ref="Z72:AA73"/>
    <mergeCell ref="T74:U75"/>
    <mergeCell ref="Z74:AA75"/>
    <mergeCell ref="C74:J75"/>
    <mergeCell ref="AH80:AH81"/>
    <mergeCell ref="K84:L85"/>
    <mergeCell ref="AB80:AB81"/>
    <mergeCell ref="AB82:AB83"/>
    <mergeCell ref="AH84:AH85"/>
    <mergeCell ref="AH82:AH83"/>
    <mergeCell ref="AC84:AE85"/>
    <mergeCell ref="T82:U83"/>
    <mergeCell ref="Z82:AA83"/>
    <mergeCell ref="AF82:AG83"/>
    <mergeCell ref="N84:P85"/>
    <mergeCell ref="T84:U85"/>
    <mergeCell ref="M82:M83"/>
    <mergeCell ref="Q82:S83"/>
    <mergeCell ref="K82:L83"/>
    <mergeCell ref="Z86:AA87"/>
    <mergeCell ref="C84:J85"/>
    <mergeCell ref="M84:M85"/>
    <mergeCell ref="Q84:S85"/>
    <mergeCell ref="AC78:AE79"/>
    <mergeCell ref="AC80:AE81"/>
    <mergeCell ref="V82:V83"/>
    <mergeCell ref="W82:Y83"/>
    <mergeCell ref="N78:P79"/>
    <mergeCell ref="C82:J83"/>
    <mergeCell ref="C78:J79"/>
    <mergeCell ref="T78:U79"/>
    <mergeCell ref="Z78:AA79"/>
    <mergeCell ref="AF90:AG91"/>
    <mergeCell ref="AH86:AH87"/>
    <mergeCell ref="AI86:AK87"/>
    <mergeCell ref="AH88:AH89"/>
    <mergeCell ref="AI88:AK89"/>
    <mergeCell ref="T34:U35"/>
    <mergeCell ref="T36:U37"/>
    <mergeCell ref="W38:Y39"/>
    <mergeCell ref="T38:U39"/>
    <mergeCell ref="T40:U41"/>
    <mergeCell ref="AH90:AH91"/>
    <mergeCell ref="AI90:AK91"/>
    <mergeCell ref="O54:Z55"/>
    <mergeCell ref="R50:U53"/>
    <mergeCell ref="X50:AC53"/>
    <mergeCell ref="V46:V47"/>
    <mergeCell ref="W40:Y41"/>
    <mergeCell ref="AD54:AE55"/>
    <mergeCell ref="V70:V71"/>
    <mergeCell ref="AH64:AH65"/>
    <mergeCell ref="AC66:AE67"/>
    <mergeCell ref="Q86:S87"/>
    <mergeCell ref="V86:V87"/>
    <mergeCell ref="W86:Y87"/>
    <mergeCell ref="C92:J93"/>
    <mergeCell ref="AC90:AE91"/>
    <mergeCell ref="M90:M91"/>
    <mergeCell ref="AC88:AE89"/>
    <mergeCell ref="AB90:AB91"/>
    <mergeCell ref="C90:J91"/>
    <mergeCell ref="W92:Y93"/>
    <mergeCell ref="T90:U91"/>
    <mergeCell ref="V88:V89"/>
    <mergeCell ref="W88:Y89"/>
    <mergeCell ref="Q90:S91"/>
    <mergeCell ref="V92:V93"/>
    <mergeCell ref="V90:V91"/>
    <mergeCell ref="W90:Y91"/>
    <mergeCell ref="K90:L91"/>
    <mergeCell ref="N90:P91"/>
    <mergeCell ref="Z90:AA91"/>
    <mergeCell ref="C88:J89"/>
    <mergeCell ref="M88:M89"/>
    <mergeCell ref="Q88:S89"/>
    <mergeCell ref="AB88:AB89"/>
    <mergeCell ref="N88:P89"/>
    <mergeCell ref="K88:L89"/>
    <mergeCell ref="C57:D58"/>
    <mergeCell ref="E57:S58"/>
    <mergeCell ref="Z57:AA58"/>
    <mergeCell ref="K76:L77"/>
    <mergeCell ref="N76:P77"/>
    <mergeCell ref="T76:U77"/>
    <mergeCell ref="Z76:AA77"/>
    <mergeCell ref="AF76:AG77"/>
    <mergeCell ref="K80:L81"/>
    <mergeCell ref="N80:P81"/>
    <mergeCell ref="T80:U81"/>
    <mergeCell ref="Z80:AA81"/>
    <mergeCell ref="AF80:AG81"/>
    <mergeCell ref="K78:L79"/>
    <mergeCell ref="AB57:AK58"/>
    <mergeCell ref="V72:V73"/>
    <mergeCell ref="W72:Y73"/>
    <mergeCell ref="C86:J87"/>
    <mergeCell ref="M86:M87"/>
    <mergeCell ref="AB86:AB87"/>
    <mergeCell ref="K86:L87"/>
    <mergeCell ref="N86:P87"/>
    <mergeCell ref="T86:U87"/>
    <mergeCell ref="W64:Y65"/>
    <mergeCell ref="AB64:AB65"/>
    <mergeCell ref="AB68:AB69"/>
    <mergeCell ref="C46:J47"/>
    <mergeCell ref="M46:M47"/>
    <mergeCell ref="Q46:S47"/>
    <mergeCell ref="T46:U47"/>
    <mergeCell ref="C42:J43"/>
    <mergeCell ref="C40:J41"/>
    <mergeCell ref="M40:M41"/>
    <mergeCell ref="M42:M43"/>
    <mergeCell ref="K44:L45"/>
    <mergeCell ref="K40:L41"/>
    <mergeCell ref="K42:L43"/>
    <mergeCell ref="N40:P41"/>
    <mergeCell ref="T42:U43"/>
    <mergeCell ref="Q40:S41"/>
    <mergeCell ref="K46:L47"/>
    <mergeCell ref="C66:J67"/>
    <mergeCell ref="M66:M67"/>
    <mergeCell ref="Q66:S67"/>
    <mergeCell ref="K66:L67"/>
    <mergeCell ref="C64:J65"/>
    <mergeCell ref="M64:M65"/>
    <mergeCell ref="AK54:AK55"/>
    <mergeCell ref="AJ54:AJ55"/>
    <mergeCell ref="Z84:AA85"/>
    <mergeCell ref="AF84:AG85"/>
    <mergeCell ref="AC82:AE83"/>
    <mergeCell ref="N82:P83"/>
    <mergeCell ref="V84:V85"/>
    <mergeCell ref="W84:Y85"/>
    <mergeCell ref="AB84:AB85"/>
    <mergeCell ref="AI78:AK79"/>
    <mergeCell ref="AI80:AK81"/>
    <mergeCell ref="AI84:AK85"/>
    <mergeCell ref="AI82:AK83"/>
    <mergeCell ref="AH78:AH79"/>
    <mergeCell ref="AB66:AB67"/>
    <mergeCell ref="V66:V67"/>
    <mergeCell ref="AH66:AH67"/>
    <mergeCell ref="AI66:AK67"/>
    <mergeCell ref="AC68:AE69"/>
    <mergeCell ref="AI68:AK69"/>
    <mergeCell ref="Z64:AA65"/>
    <mergeCell ref="AF64:AG65"/>
    <mergeCell ref="AI64:AK65"/>
    <mergeCell ref="V64:V65"/>
    <mergeCell ref="AF42:AG43"/>
    <mergeCell ref="AF44:AG45"/>
    <mergeCell ref="AF46:AG47"/>
    <mergeCell ref="Z42:AA43"/>
    <mergeCell ref="Z44:AA45"/>
    <mergeCell ref="Z46:AA47"/>
    <mergeCell ref="AB46:AB47"/>
    <mergeCell ref="Z20:AA21"/>
    <mergeCell ref="Z22:AA23"/>
    <mergeCell ref="Z24:AA25"/>
    <mergeCell ref="Z26:AA27"/>
    <mergeCell ref="Z40:AA41"/>
    <mergeCell ref="AB32:AB33"/>
    <mergeCell ref="Z32:AA33"/>
    <mergeCell ref="AF86:AG87"/>
    <mergeCell ref="AC86:AE87"/>
    <mergeCell ref="T88:U89"/>
    <mergeCell ref="Z88:AA89"/>
    <mergeCell ref="AF88:AG89"/>
    <mergeCell ref="K92:L93"/>
    <mergeCell ref="Z102:AI102"/>
    <mergeCell ref="Z103:AA103"/>
    <mergeCell ref="AB103:AF103"/>
    <mergeCell ref="AG103:AI103"/>
    <mergeCell ref="N92:P93"/>
    <mergeCell ref="T92:U93"/>
    <mergeCell ref="Z92:AA93"/>
    <mergeCell ref="AF92:AG93"/>
    <mergeCell ref="N96:O100"/>
    <mergeCell ref="V95:AK95"/>
    <mergeCell ref="V96:W96"/>
    <mergeCell ref="V97:W100"/>
    <mergeCell ref="AH92:AH93"/>
    <mergeCell ref="AI92:AK93"/>
    <mergeCell ref="M92:M93"/>
    <mergeCell ref="AC92:AE93"/>
    <mergeCell ref="Q92:S93"/>
    <mergeCell ref="AB92:AB93"/>
    <mergeCell ref="Z104:AA107"/>
    <mergeCell ref="AB104:AF107"/>
    <mergeCell ref="AG104:AI107"/>
    <mergeCell ref="X96:AB96"/>
    <mergeCell ref="AC96:AE96"/>
    <mergeCell ref="AF96:AH96"/>
    <mergeCell ref="AI96:AK96"/>
    <mergeCell ref="X97:AB100"/>
    <mergeCell ref="AC97:AE100"/>
    <mergeCell ref="AF97:AH100"/>
    <mergeCell ref="AI97:AK100"/>
  </mergeCells>
  <phoneticPr fontId="1"/>
  <dataValidations count="2">
    <dataValidation imeMode="on" allowBlank="1" showInputMessage="1" showErrorMessage="1" sqref="M18:M45 C18:J45 C64:J91 M64:M94"/>
    <dataValidation imeMode="off" allowBlank="1" showInputMessage="1" showErrorMessage="1" sqref="AF22 T44 K44 K42 K18 K20 K22 K24 K26 K28 K30 K32 K34 K36 K38 K40 T18 T20 T24 T22 T28 T26 T32 T30 T36 T34 T38 T42 T40 Z44 Z18 Z20 Z24 Z22 Z28 Z26 Z32 Z30 Z36 Z34 Z38 Z42 Z40 AF24 AF18 AF26 AF28 AF30 AF32 AF34 AF36 K92 N92 T92 Z92 AF92 N44 N18 N20 N22 N24 N26 N28 N30 N32 N42 N40 N38 N34 N36 Z66 N66 N64 K66 K64 K68 K70 K72 K74 K76 K78 K80 K82 K84 K86 K88 T64 N68 N70 N72 N74 N76 N78 N80 N82 N84 N86 N88 N90 T66 Z64 T68 T70 T72 T74 T76 T78 T80 T82 T84 T86 T88 T90 Z68 AF64 Z70 Z72 Z74 Z76 Z78 Z80 Z82 Z84 Z86 Z88 Z90 K90 AF66 AF38 AF40 AF42 AF44 AF20 AF68 AF70 AF72 AF74 AF76 AF78 AF80 AF82 AF84 AF86 AF88 AF90"/>
  </dataValidations>
  <printOptions horizontalCentered="1" verticalCentered="1"/>
  <pageMargins left="0.39370078740157483" right="0" top="0.39370078740157483" bottom="0" header="0" footer="0.19685039370078741"/>
  <pageSetup paperSize="9" scale="86" orientation="landscape" blackAndWhite="1" r:id="rId1"/>
  <headerFooter>
    <oddFooter xml:space="preserve">&amp;R№1
</oddFooter>
  </headerFooter>
  <rowBreaks count="1" manualBreakCount="1">
    <brk id="53" min="2" max="3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2060"/>
  </sheetPr>
  <dimension ref="A1:DC210"/>
  <sheetViews>
    <sheetView view="pageBreakPreview" topLeftCell="A31"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82"/>
      <c r="AB8" s="75"/>
      <c r="AC8" s="92"/>
      <c r="AD8" s="418" t="s">
        <v>213</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82"/>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198</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687"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689"/>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743"/>
      <c r="D20" s="744"/>
      <c r="E20" s="744"/>
      <c r="F20" s="744"/>
      <c r="G20" s="744"/>
      <c r="H20" s="744"/>
      <c r="I20" s="744"/>
      <c r="J20" s="745"/>
      <c r="K20" s="458"/>
      <c r="L20" s="459"/>
      <c r="M20" s="749"/>
      <c r="N20" s="464"/>
      <c r="O20" s="465"/>
      <c r="P20" s="466"/>
      <c r="Q20" s="471">
        <f>ROUNDDOWN(K20*N20,0)</f>
        <v>0</v>
      </c>
      <c r="R20" s="471"/>
      <c r="S20" s="472"/>
      <c r="T20" s="458"/>
      <c r="U20" s="459"/>
      <c r="V20" s="416" t="str">
        <f>IF(M20="","",M20)</f>
        <v/>
      </c>
      <c r="W20" s="471">
        <f>IF(T20="",0,ROUNDDOWN(T20*N20,0))</f>
        <v>0</v>
      </c>
      <c r="X20" s="471"/>
      <c r="Y20" s="505"/>
      <c r="Z20" s="754"/>
      <c r="AA20" s="459"/>
      <c r="AB20" s="416" t="str">
        <f>IF(M20="","",M20)</f>
        <v/>
      </c>
      <c r="AC20" s="471">
        <f>IF(Z20="",0,ROUNDDOWN(N20*Z20,0))</f>
        <v>0</v>
      </c>
      <c r="AD20" s="471"/>
      <c r="AE20" s="621"/>
      <c r="AF20" s="400" t="str">
        <f t="shared" ref="AF20" si="0">IF(K20="","",K20-T20-Z20)</f>
        <v/>
      </c>
      <c r="AG20" s="401"/>
      <c r="AH20" s="417" t="str">
        <f>IF(M20="","",M20)</f>
        <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746"/>
      <c r="D21" s="747"/>
      <c r="E21" s="747"/>
      <c r="F21" s="747"/>
      <c r="G21" s="747"/>
      <c r="H21" s="747"/>
      <c r="I21" s="747"/>
      <c r="J21" s="748"/>
      <c r="K21" s="462"/>
      <c r="L21" s="463"/>
      <c r="M21" s="456"/>
      <c r="N21" s="467"/>
      <c r="O21" s="468"/>
      <c r="P21" s="469"/>
      <c r="Q21" s="473"/>
      <c r="R21" s="473"/>
      <c r="S21" s="474"/>
      <c r="T21" s="462"/>
      <c r="U21" s="463"/>
      <c r="V21" s="417"/>
      <c r="W21" s="473"/>
      <c r="X21" s="473"/>
      <c r="Y21" s="506"/>
      <c r="Z21" s="686"/>
      <c r="AA21" s="463"/>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743"/>
      <c r="D22" s="744"/>
      <c r="E22" s="744"/>
      <c r="F22" s="744"/>
      <c r="G22" s="744"/>
      <c r="H22" s="744"/>
      <c r="I22" s="744"/>
      <c r="J22" s="745"/>
      <c r="K22" s="458"/>
      <c r="L22" s="459"/>
      <c r="M22" s="749"/>
      <c r="N22" s="464"/>
      <c r="O22" s="465"/>
      <c r="P22" s="466"/>
      <c r="Q22" s="471">
        <f>ROUNDDOWN(K22*N22,0)</f>
        <v>0</v>
      </c>
      <c r="R22" s="471"/>
      <c r="S22" s="472"/>
      <c r="T22" s="458"/>
      <c r="U22" s="459"/>
      <c r="V22" s="416" t="str">
        <f>IF(M22="","",M22)</f>
        <v/>
      </c>
      <c r="W22" s="471">
        <f>IF(T22="",0,ROUNDDOWN(T22*N22,0))</f>
        <v>0</v>
      </c>
      <c r="X22" s="471"/>
      <c r="Y22" s="505"/>
      <c r="Z22" s="754"/>
      <c r="AA22" s="459"/>
      <c r="AB22" s="416" t="str">
        <f>IF(M22="","",M22)</f>
        <v/>
      </c>
      <c r="AC22" s="471">
        <f>IF(Z22="",0,ROUNDDOWN(N22*Z22,0))</f>
        <v>0</v>
      </c>
      <c r="AD22" s="471"/>
      <c r="AE22" s="621"/>
      <c r="AF22" s="400" t="str">
        <f t="shared" ref="AF22" si="1">IF(K22="","",K22-T22-Z22)</f>
        <v/>
      </c>
      <c r="AG22" s="401"/>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746"/>
      <c r="D23" s="747"/>
      <c r="E23" s="747"/>
      <c r="F23" s="747"/>
      <c r="G23" s="747"/>
      <c r="H23" s="747"/>
      <c r="I23" s="747"/>
      <c r="J23" s="748"/>
      <c r="K23" s="462"/>
      <c r="L23" s="463"/>
      <c r="M23" s="456"/>
      <c r="N23" s="467"/>
      <c r="O23" s="468"/>
      <c r="P23" s="469"/>
      <c r="Q23" s="473"/>
      <c r="R23" s="473"/>
      <c r="S23" s="474"/>
      <c r="T23" s="462"/>
      <c r="U23" s="463"/>
      <c r="V23" s="417"/>
      <c r="W23" s="473"/>
      <c r="X23" s="473"/>
      <c r="Y23" s="506"/>
      <c r="Z23" s="686"/>
      <c r="AA23" s="463"/>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743"/>
      <c r="D24" s="744"/>
      <c r="E24" s="744"/>
      <c r="F24" s="744"/>
      <c r="G24" s="744"/>
      <c r="H24" s="744"/>
      <c r="I24" s="744"/>
      <c r="J24" s="745"/>
      <c r="K24" s="458"/>
      <c r="L24" s="459"/>
      <c r="M24" s="749"/>
      <c r="N24" s="464"/>
      <c r="O24" s="465"/>
      <c r="P24" s="466"/>
      <c r="Q24" s="471">
        <f>ROUNDDOWN(K24*N24,0)</f>
        <v>0</v>
      </c>
      <c r="R24" s="471"/>
      <c r="S24" s="472"/>
      <c r="T24" s="458"/>
      <c r="U24" s="459"/>
      <c r="V24" s="416" t="str">
        <f>IF(M24="","",M24)</f>
        <v/>
      </c>
      <c r="W24" s="471">
        <f>IF(T24="",0,ROUNDDOWN(T24*N24,0))</f>
        <v>0</v>
      </c>
      <c r="X24" s="471"/>
      <c r="Y24" s="505"/>
      <c r="Z24" s="754"/>
      <c r="AA24" s="459"/>
      <c r="AB24" s="416" t="str">
        <f>IF(M24="","",M24)</f>
        <v/>
      </c>
      <c r="AC24" s="471">
        <f>IF(Z24="",0,ROUNDDOWN(N24*Z24,0))</f>
        <v>0</v>
      </c>
      <c r="AD24" s="471"/>
      <c r="AE24" s="621"/>
      <c r="AF24" s="400" t="str">
        <f t="shared" ref="AF24" si="2">IF(K24="","",K24-T24-Z24)</f>
        <v/>
      </c>
      <c r="AG24" s="401"/>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746"/>
      <c r="D25" s="747"/>
      <c r="E25" s="747"/>
      <c r="F25" s="747"/>
      <c r="G25" s="747"/>
      <c r="H25" s="747"/>
      <c r="I25" s="747"/>
      <c r="J25" s="748"/>
      <c r="K25" s="462"/>
      <c r="L25" s="463"/>
      <c r="M25" s="456"/>
      <c r="N25" s="467"/>
      <c r="O25" s="468"/>
      <c r="P25" s="469"/>
      <c r="Q25" s="473"/>
      <c r="R25" s="473"/>
      <c r="S25" s="474"/>
      <c r="T25" s="462"/>
      <c r="U25" s="463"/>
      <c r="V25" s="417"/>
      <c r="W25" s="473"/>
      <c r="X25" s="473"/>
      <c r="Y25" s="506"/>
      <c r="Z25" s="686"/>
      <c r="AA25" s="463"/>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743"/>
      <c r="D26" s="744"/>
      <c r="E26" s="744"/>
      <c r="F26" s="744"/>
      <c r="G26" s="744"/>
      <c r="H26" s="744"/>
      <c r="I26" s="744"/>
      <c r="J26" s="745"/>
      <c r="K26" s="458"/>
      <c r="L26" s="459"/>
      <c r="M26" s="749"/>
      <c r="N26" s="464"/>
      <c r="O26" s="465"/>
      <c r="P26" s="466"/>
      <c r="Q26" s="471">
        <f>ROUNDDOWN(K26*N26,0)</f>
        <v>0</v>
      </c>
      <c r="R26" s="471"/>
      <c r="S26" s="472"/>
      <c r="T26" s="458"/>
      <c r="U26" s="459"/>
      <c r="V26" s="416" t="str">
        <f>IF(M26="","",M26)</f>
        <v/>
      </c>
      <c r="W26" s="471">
        <f>IF(T26="",0,ROUNDDOWN(T26*N26,0))</f>
        <v>0</v>
      </c>
      <c r="X26" s="471"/>
      <c r="Y26" s="505"/>
      <c r="Z26" s="754"/>
      <c r="AA26" s="459"/>
      <c r="AB26" s="416" t="str">
        <f>IF(M26="","",M26)</f>
        <v/>
      </c>
      <c r="AC26" s="471">
        <f>IF(Z26="",0,ROUNDDOWN(N26*Z26,0))</f>
        <v>0</v>
      </c>
      <c r="AD26" s="471"/>
      <c r="AE26" s="621"/>
      <c r="AF26" s="400" t="str">
        <f t="shared" ref="AF26" si="3">IF(K26="","",K26-T26-Z26)</f>
        <v/>
      </c>
      <c r="AG26" s="401"/>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746"/>
      <c r="D27" s="747"/>
      <c r="E27" s="747"/>
      <c r="F27" s="747"/>
      <c r="G27" s="747"/>
      <c r="H27" s="747"/>
      <c r="I27" s="747"/>
      <c r="J27" s="748"/>
      <c r="K27" s="462"/>
      <c r="L27" s="463"/>
      <c r="M27" s="456"/>
      <c r="N27" s="467"/>
      <c r="O27" s="468"/>
      <c r="P27" s="469"/>
      <c r="Q27" s="473"/>
      <c r="R27" s="473"/>
      <c r="S27" s="474"/>
      <c r="T27" s="462"/>
      <c r="U27" s="463"/>
      <c r="V27" s="417"/>
      <c r="W27" s="473"/>
      <c r="X27" s="473"/>
      <c r="Y27" s="506"/>
      <c r="Z27" s="686"/>
      <c r="AA27" s="463"/>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743"/>
      <c r="D28" s="744"/>
      <c r="E28" s="744"/>
      <c r="F28" s="744"/>
      <c r="G28" s="744"/>
      <c r="H28" s="744"/>
      <c r="I28" s="744"/>
      <c r="J28" s="745"/>
      <c r="K28" s="458"/>
      <c r="L28" s="459"/>
      <c r="M28" s="749"/>
      <c r="N28" s="464"/>
      <c r="O28" s="465"/>
      <c r="P28" s="466"/>
      <c r="Q28" s="471">
        <f>ROUNDDOWN(K28*N28,0)</f>
        <v>0</v>
      </c>
      <c r="R28" s="471"/>
      <c r="S28" s="472"/>
      <c r="T28" s="458"/>
      <c r="U28" s="459"/>
      <c r="V28" s="416" t="str">
        <f>IF(M28="","",M28)</f>
        <v/>
      </c>
      <c r="W28" s="471">
        <f>IF(T28="",0,ROUNDDOWN(T28*N28,0))</f>
        <v>0</v>
      </c>
      <c r="X28" s="471"/>
      <c r="Y28" s="505"/>
      <c r="Z28" s="754"/>
      <c r="AA28" s="459"/>
      <c r="AB28" s="416" t="str">
        <f>IF(M28="","",M28)</f>
        <v/>
      </c>
      <c r="AC28" s="471">
        <f>IF(Z28="",0,ROUNDDOWN(N28*Z28,0))</f>
        <v>0</v>
      </c>
      <c r="AD28" s="471"/>
      <c r="AE28" s="621"/>
      <c r="AF28" s="400" t="str">
        <f t="shared" ref="AF28" si="4">IF(K28="","",K28-T28-Z28)</f>
        <v/>
      </c>
      <c r="AG28" s="401"/>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746"/>
      <c r="D29" s="747"/>
      <c r="E29" s="747"/>
      <c r="F29" s="747"/>
      <c r="G29" s="747"/>
      <c r="H29" s="747"/>
      <c r="I29" s="747"/>
      <c r="J29" s="748"/>
      <c r="K29" s="462"/>
      <c r="L29" s="463"/>
      <c r="M29" s="456"/>
      <c r="N29" s="467"/>
      <c r="O29" s="468"/>
      <c r="P29" s="469"/>
      <c r="Q29" s="473"/>
      <c r="R29" s="473"/>
      <c r="S29" s="474"/>
      <c r="T29" s="462"/>
      <c r="U29" s="463"/>
      <c r="V29" s="417"/>
      <c r="W29" s="473"/>
      <c r="X29" s="473"/>
      <c r="Y29" s="506"/>
      <c r="Z29" s="686"/>
      <c r="AA29" s="463"/>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743"/>
      <c r="D30" s="744"/>
      <c r="E30" s="744"/>
      <c r="F30" s="744"/>
      <c r="G30" s="744"/>
      <c r="H30" s="744"/>
      <c r="I30" s="744"/>
      <c r="J30" s="745"/>
      <c r="K30" s="458"/>
      <c r="L30" s="459"/>
      <c r="M30" s="749"/>
      <c r="N30" s="464"/>
      <c r="O30" s="465"/>
      <c r="P30" s="466"/>
      <c r="Q30" s="471">
        <f>ROUNDDOWN(K30*N30,0)</f>
        <v>0</v>
      </c>
      <c r="R30" s="471"/>
      <c r="S30" s="472"/>
      <c r="T30" s="458"/>
      <c r="U30" s="459"/>
      <c r="V30" s="416" t="str">
        <f>IF(M30="","",M30)</f>
        <v/>
      </c>
      <c r="W30" s="471">
        <f>IF(T30="",0,ROUNDDOWN(T30*N30,0))</f>
        <v>0</v>
      </c>
      <c r="X30" s="471"/>
      <c r="Y30" s="505"/>
      <c r="Z30" s="754"/>
      <c r="AA30" s="459"/>
      <c r="AB30" s="416" t="str">
        <f>IF(M30="","",M30)</f>
        <v/>
      </c>
      <c r="AC30" s="471">
        <f>IF(Z30="",0,ROUNDDOWN(N30*Z30,0))</f>
        <v>0</v>
      </c>
      <c r="AD30" s="471"/>
      <c r="AE30" s="621"/>
      <c r="AF30" s="400" t="str">
        <f t="shared" ref="AF30" si="5">IF(K30="","",K30-T30-Z30)</f>
        <v/>
      </c>
      <c r="AG30" s="401"/>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746"/>
      <c r="D31" s="747"/>
      <c r="E31" s="747"/>
      <c r="F31" s="747"/>
      <c r="G31" s="747"/>
      <c r="H31" s="747"/>
      <c r="I31" s="747"/>
      <c r="J31" s="748"/>
      <c r="K31" s="462"/>
      <c r="L31" s="463"/>
      <c r="M31" s="456"/>
      <c r="N31" s="467"/>
      <c r="O31" s="468"/>
      <c r="P31" s="469"/>
      <c r="Q31" s="473"/>
      <c r="R31" s="473"/>
      <c r="S31" s="474"/>
      <c r="T31" s="462"/>
      <c r="U31" s="463"/>
      <c r="V31" s="417"/>
      <c r="W31" s="473"/>
      <c r="X31" s="473"/>
      <c r="Y31" s="506"/>
      <c r="Z31" s="686"/>
      <c r="AA31" s="463"/>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743"/>
      <c r="D32" s="744"/>
      <c r="E32" s="744"/>
      <c r="F32" s="744"/>
      <c r="G32" s="744"/>
      <c r="H32" s="744"/>
      <c r="I32" s="744"/>
      <c r="J32" s="745"/>
      <c r="K32" s="458"/>
      <c r="L32" s="459"/>
      <c r="M32" s="749"/>
      <c r="N32" s="464"/>
      <c r="O32" s="465"/>
      <c r="P32" s="466"/>
      <c r="Q32" s="471">
        <f>ROUNDDOWN(K32*N32,0)</f>
        <v>0</v>
      </c>
      <c r="R32" s="471"/>
      <c r="S32" s="472"/>
      <c r="T32" s="458"/>
      <c r="U32" s="459"/>
      <c r="V32" s="416" t="str">
        <f>IF(M32="","",M32)</f>
        <v/>
      </c>
      <c r="W32" s="471">
        <f>IF(T32="",0,ROUNDDOWN(T32*N32,0))</f>
        <v>0</v>
      </c>
      <c r="X32" s="471"/>
      <c r="Y32" s="505"/>
      <c r="Z32" s="754"/>
      <c r="AA32" s="459"/>
      <c r="AB32" s="416" t="str">
        <f>IF(M32="","",M32)</f>
        <v/>
      </c>
      <c r="AC32" s="471">
        <f>IF(Z32="",0,ROUNDDOWN(N32*Z32,0))</f>
        <v>0</v>
      </c>
      <c r="AD32" s="471"/>
      <c r="AE32" s="621"/>
      <c r="AF32" s="400" t="str">
        <f t="shared" ref="AF32" si="6">IF(K32="","",K32-T32-Z32)</f>
        <v/>
      </c>
      <c r="AG32" s="401"/>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746"/>
      <c r="D33" s="747"/>
      <c r="E33" s="747"/>
      <c r="F33" s="747"/>
      <c r="G33" s="747"/>
      <c r="H33" s="747"/>
      <c r="I33" s="747"/>
      <c r="J33" s="748"/>
      <c r="K33" s="462"/>
      <c r="L33" s="463"/>
      <c r="M33" s="456"/>
      <c r="N33" s="467"/>
      <c r="O33" s="468"/>
      <c r="P33" s="469"/>
      <c r="Q33" s="473"/>
      <c r="R33" s="473"/>
      <c r="S33" s="474"/>
      <c r="T33" s="462"/>
      <c r="U33" s="463"/>
      <c r="V33" s="417"/>
      <c r="W33" s="473"/>
      <c r="X33" s="473"/>
      <c r="Y33" s="506"/>
      <c r="Z33" s="686"/>
      <c r="AA33" s="463"/>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743"/>
      <c r="D34" s="744"/>
      <c r="E34" s="744"/>
      <c r="F34" s="744"/>
      <c r="G34" s="744"/>
      <c r="H34" s="744"/>
      <c r="I34" s="744"/>
      <c r="J34" s="745"/>
      <c r="K34" s="458"/>
      <c r="L34" s="459"/>
      <c r="M34" s="749"/>
      <c r="N34" s="464"/>
      <c r="O34" s="465"/>
      <c r="P34" s="466"/>
      <c r="Q34" s="471">
        <f>ROUNDDOWN(K34*N34,0)</f>
        <v>0</v>
      </c>
      <c r="R34" s="471"/>
      <c r="S34" s="472"/>
      <c r="T34" s="458"/>
      <c r="U34" s="459"/>
      <c r="V34" s="416" t="str">
        <f>IF(M34="","",M34)</f>
        <v/>
      </c>
      <c r="W34" s="471">
        <f>IF(T34="",0,ROUNDDOWN(T34*N34,0))</f>
        <v>0</v>
      </c>
      <c r="X34" s="471"/>
      <c r="Y34" s="505"/>
      <c r="Z34" s="754"/>
      <c r="AA34" s="459"/>
      <c r="AB34" s="416" t="str">
        <f>IF(M34="","",M34)</f>
        <v/>
      </c>
      <c r="AC34" s="471">
        <f>IF(Z34="",0,ROUNDDOWN(N34*Z34,0))</f>
        <v>0</v>
      </c>
      <c r="AD34" s="471"/>
      <c r="AE34" s="621"/>
      <c r="AF34" s="400" t="str">
        <f t="shared" ref="AF34" si="7">IF(K34="","",K34-T34-Z34)</f>
        <v/>
      </c>
      <c r="AG34" s="401"/>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746"/>
      <c r="D35" s="747"/>
      <c r="E35" s="747"/>
      <c r="F35" s="747"/>
      <c r="G35" s="747"/>
      <c r="H35" s="747"/>
      <c r="I35" s="747"/>
      <c r="J35" s="748"/>
      <c r="K35" s="462"/>
      <c r="L35" s="463"/>
      <c r="M35" s="456"/>
      <c r="N35" s="467"/>
      <c r="O35" s="468"/>
      <c r="P35" s="469"/>
      <c r="Q35" s="473"/>
      <c r="R35" s="473"/>
      <c r="S35" s="474"/>
      <c r="T35" s="462"/>
      <c r="U35" s="463"/>
      <c r="V35" s="417"/>
      <c r="W35" s="473"/>
      <c r="X35" s="473"/>
      <c r="Y35" s="506"/>
      <c r="Z35" s="686"/>
      <c r="AA35" s="463"/>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743"/>
      <c r="D36" s="744"/>
      <c r="E36" s="744"/>
      <c r="F36" s="744"/>
      <c r="G36" s="744"/>
      <c r="H36" s="744"/>
      <c r="I36" s="744"/>
      <c r="J36" s="745"/>
      <c r="K36" s="458"/>
      <c r="L36" s="459"/>
      <c r="M36" s="749"/>
      <c r="N36" s="464"/>
      <c r="O36" s="465"/>
      <c r="P36" s="466"/>
      <c r="Q36" s="471">
        <f>ROUNDDOWN(K36*N36,0)</f>
        <v>0</v>
      </c>
      <c r="R36" s="471"/>
      <c r="S36" s="472"/>
      <c r="T36" s="458"/>
      <c r="U36" s="459"/>
      <c r="V36" s="416" t="str">
        <f>IF(M36="","",M36)</f>
        <v/>
      </c>
      <c r="W36" s="471">
        <f>IF(T36="",0,ROUNDDOWN(T36*N36,0))</f>
        <v>0</v>
      </c>
      <c r="X36" s="471"/>
      <c r="Y36" s="505"/>
      <c r="Z36" s="754"/>
      <c r="AA36" s="459"/>
      <c r="AB36" s="416" t="str">
        <f>IF(M36="","",M36)</f>
        <v/>
      </c>
      <c r="AC36" s="471">
        <f>IF(Z36="",0,ROUNDDOWN(N36*Z36,0))</f>
        <v>0</v>
      </c>
      <c r="AD36" s="471"/>
      <c r="AE36" s="621"/>
      <c r="AF36" s="400" t="str">
        <f t="shared" ref="AF36" si="8">IF(K36="","",K36-T36-Z36)</f>
        <v/>
      </c>
      <c r="AG36" s="401"/>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746"/>
      <c r="D37" s="747"/>
      <c r="E37" s="747"/>
      <c r="F37" s="747"/>
      <c r="G37" s="747"/>
      <c r="H37" s="747"/>
      <c r="I37" s="747"/>
      <c r="J37" s="748"/>
      <c r="K37" s="462"/>
      <c r="L37" s="463"/>
      <c r="M37" s="456"/>
      <c r="N37" s="467"/>
      <c r="O37" s="468"/>
      <c r="P37" s="469"/>
      <c r="Q37" s="473"/>
      <c r="R37" s="473"/>
      <c r="S37" s="474"/>
      <c r="T37" s="462"/>
      <c r="U37" s="463"/>
      <c r="V37" s="417"/>
      <c r="W37" s="473"/>
      <c r="X37" s="473"/>
      <c r="Y37" s="506"/>
      <c r="Z37" s="686"/>
      <c r="AA37" s="463"/>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743"/>
      <c r="D38" s="744"/>
      <c r="E38" s="744"/>
      <c r="F38" s="744"/>
      <c r="G38" s="744"/>
      <c r="H38" s="744"/>
      <c r="I38" s="744"/>
      <c r="J38" s="745"/>
      <c r="K38" s="458"/>
      <c r="L38" s="459"/>
      <c r="M38" s="749"/>
      <c r="N38" s="464"/>
      <c r="O38" s="465"/>
      <c r="P38" s="466"/>
      <c r="Q38" s="471">
        <f>ROUNDDOWN(K38*N38,0)</f>
        <v>0</v>
      </c>
      <c r="R38" s="471"/>
      <c r="S38" s="472"/>
      <c r="T38" s="458"/>
      <c r="U38" s="459"/>
      <c r="V38" s="416" t="str">
        <f>IF(M38="","",M38)</f>
        <v/>
      </c>
      <c r="W38" s="471">
        <f>IF(T38="",0,ROUNDDOWN(T38*N38,0))</f>
        <v>0</v>
      </c>
      <c r="X38" s="471"/>
      <c r="Y38" s="505"/>
      <c r="Z38" s="754"/>
      <c r="AA38" s="459"/>
      <c r="AB38" s="416" t="str">
        <f>IF(M38="","",M38)</f>
        <v/>
      </c>
      <c r="AC38" s="471">
        <f>IF(Z38="",0,ROUNDDOWN(N38*Z38,0))</f>
        <v>0</v>
      </c>
      <c r="AD38" s="471"/>
      <c r="AE38" s="621"/>
      <c r="AF38" s="400" t="str">
        <f t="shared" ref="AF38" si="9">IF(K38="","",K38-T38-Z38)</f>
        <v/>
      </c>
      <c r="AG38" s="401"/>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746"/>
      <c r="D39" s="747"/>
      <c r="E39" s="747"/>
      <c r="F39" s="747"/>
      <c r="G39" s="747"/>
      <c r="H39" s="747"/>
      <c r="I39" s="747"/>
      <c r="J39" s="748"/>
      <c r="K39" s="462"/>
      <c r="L39" s="463"/>
      <c r="M39" s="456"/>
      <c r="N39" s="467"/>
      <c r="O39" s="468"/>
      <c r="P39" s="469"/>
      <c r="Q39" s="473"/>
      <c r="R39" s="473"/>
      <c r="S39" s="474"/>
      <c r="T39" s="462"/>
      <c r="U39" s="463"/>
      <c r="V39" s="417"/>
      <c r="W39" s="473"/>
      <c r="X39" s="473"/>
      <c r="Y39" s="506"/>
      <c r="Z39" s="686"/>
      <c r="AA39" s="463"/>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743"/>
      <c r="D40" s="744"/>
      <c r="E40" s="744"/>
      <c r="F40" s="744"/>
      <c r="G40" s="744"/>
      <c r="H40" s="744"/>
      <c r="I40" s="744"/>
      <c r="J40" s="745"/>
      <c r="K40" s="458"/>
      <c r="L40" s="459"/>
      <c r="M40" s="749"/>
      <c r="N40" s="464"/>
      <c r="O40" s="465"/>
      <c r="P40" s="466"/>
      <c r="Q40" s="471">
        <f>ROUNDDOWN(K40*N40,0)</f>
        <v>0</v>
      </c>
      <c r="R40" s="471"/>
      <c r="S40" s="472"/>
      <c r="T40" s="458"/>
      <c r="U40" s="459"/>
      <c r="V40" s="416" t="str">
        <f>IF(M40="","",M40)</f>
        <v/>
      </c>
      <c r="W40" s="471">
        <f>IF(T40="",0,ROUNDDOWN(T40*N40,0))</f>
        <v>0</v>
      </c>
      <c r="X40" s="471"/>
      <c r="Y40" s="505"/>
      <c r="Z40" s="754"/>
      <c r="AA40" s="459"/>
      <c r="AB40" s="416" t="str">
        <f>IF(M40="","",M40)</f>
        <v/>
      </c>
      <c r="AC40" s="471">
        <f>IF(Z40="",0,ROUNDDOWN(N40*Z40,0))</f>
        <v>0</v>
      </c>
      <c r="AD40" s="471"/>
      <c r="AE40" s="621"/>
      <c r="AF40" s="400" t="str">
        <f t="shared" ref="AF40" si="10">IF(K40="","",K40-T40-Z40)</f>
        <v/>
      </c>
      <c r="AG40" s="401"/>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746"/>
      <c r="D41" s="747"/>
      <c r="E41" s="747"/>
      <c r="F41" s="747"/>
      <c r="G41" s="747"/>
      <c r="H41" s="747"/>
      <c r="I41" s="747"/>
      <c r="J41" s="748"/>
      <c r="K41" s="462"/>
      <c r="L41" s="463"/>
      <c r="M41" s="456"/>
      <c r="N41" s="467"/>
      <c r="O41" s="468"/>
      <c r="P41" s="469"/>
      <c r="Q41" s="473"/>
      <c r="R41" s="473"/>
      <c r="S41" s="474"/>
      <c r="T41" s="462"/>
      <c r="U41" s="463"/>
      <c r="V41" s="417"/>
      <c r="W41" s="473"/>
      <c r="X41" s="473"/>
      <c r="Y41" s="506"/>
      <c r="Z41" s="686"/>
      <c r="AA41" s="463"/>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743"/>
      <c r="D42" s="744"/>
      <c r="E42" s="744"/>
      <c r="F42" s="744"/>
      <c r="G42" s="744"/>
      <c r="H42" s="744"/>
      <c r="I42" s="744"/>
      <c r="J42" s="745"/>
      <c r="K42" s="458"/>
      <c r="L42" s="459"/>
      <c r="M42" s="749"/>
      <c r="N42" s="464"/>
      <c r="O42" s="465"/>
      <c r="P42" s="466"/>
      <c r="Q42" s="471">
        <f>ROUNDDOWN(K42*N42,0)</f>
        <v>0</v>
      </c>
      <c r="R42" s="471"/>
      <c r="S42" s="472"/>
      <c r="T42" s="458"/>
      <c r="U42" s="459"/>
      <c r="V42" s="416" t="str">
        <f>IF(M42="","",M42)</f>
        <v/>
      </c>
      <c r="W42" s="471">
        <f>IF(T42="",0,ROUNDDOWN(T42*N42,0))</f>
        <v>0</v>
      </c>
      <c r="X42" s="471"/>
      <c r="Y42" s="505"/>
      <c r="Z42" s="754"/>
      <c r="AA42" s="459"/>
      <c r="AB42" s="416" t="str">
        <f>IF(M42="","",M42)</f>
        <v/>
      </c>
      <c r="AC42" s="471">
        <f>IF(Z42="",0,ROUNDDOWN(N42*Z42,0))</f>
        <v>0</v>
      </c>
      <c r="AD42" s="471"/>
      <c r="AE42" s="621"/>
      <c r="AF42" s="400" t="str">
        <f t="shared" ref="AF42" si="11">IF(K42="","",K42-T42-Z42)</f>
        <v/>
      </c>
      <c r="AG42" s="401"/>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746"/>
      <c r="D43" s="747"/>
      <c r="E43" s="747"/>
      <c r="F43" s="747"/>
      <c r="G43" s="747"/>
      <c r="H43" s="747"/>
      <c r="I43" s="747"/>
      <c r="J43" s="748"/>
      <c r="K43" s="462"/>
      <c r="L43" s="463"/>
      <c r="M43" s="456"/>
      <c r="N43" s="467"/>
      <c r="O43" s="468"/>
      <c r="P43" s="469"/>
      <c r="Q43" s="473"/>
      <c r="R43" s="473"/>
      <c r="S43" s="474"/>
      <c r="T43" s="462"/>
      <c r="U43" s="463"/>
      <c r="V43" s="417"/>
      <c r="W43" s="473"/>
      <c r="X43" s="473"/>
      <c r="Y43" s="506"/>
      <c r="Z43" s="686"/>
      <c r="AA43" s="463"/>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743"/>
      <c r="D44" s="744"/>
      <c r="E44" s="744"/>
      <c r="F44" s="744"/>
      <c r="G44" s="744"/>
      <c r="H44" s="744"/>
      <c r="I44" s="744"/>
      <c r="J44" s="745"/>
      <c r="K44" s="458"/>
      <c r="L44" s="459"/>
      <c r="M44" s="749"/>
      <c r="N44" s="464"/>
      <c r="O44" s="465"/>
      <c r="P44" s="466"/>
      <c r="Q44" s="471">
        <f>ROUNDDOWN(K44*N44,0)</f>
        <v>0</v>
      </c>
      <c r="R44" s="471"/>
      <c r="S44" s="472"/>
      <c r="T44" s="458"/>
      <c r="U44" s="459"/>
      <c r="V44" s="416" t="str">
        <f>IF(M44="","",M44)</f>
        <v/>
      </c>
      <c r="W44" s="471">
        <f>IF(T44="",0,ROUNDDOWN(T44*N44,0))</f>
        <v>0</v>
      </c>
      <c r="X44" s="471"/>
      <c r="Y44" s="505"/>
      <c r="Z44" s="754"/>
      <c r="AA44" s="459"/>
      <c r="AB44" s="416" t="str">
        <f>IF(M44="","",M44)</f>
        <v/>
      </c>
      <c r="AC44" s="471">
        <f>IF(Z44="",0,ROUNDDOWN(N44*Z44,0))</f>
        <v>0</v>
      </c>
      <c r="AD44" s="471"/>
      <c r="AE44" s="621"/>
      <c r="AF44" s="400" t="str">
        <f t="shared" ref="AF44" si="12">IF(K44="","",K44-T44-Z44)</f>
        <v/>
      </c>
      <c r="AG44" s="401"/>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750"/>
      <c r="D45" s="751"/>
      <c r="E45" s="751"/>
      <c r="F45" s="751"/>
      <c r="G45" s="751"/>
      <c r="H45" s="751"/>
      <c r="I45" s="751"/>
      <c r="J45" s="752"/>
      <c r="K45" s="460"/>
      <c r="L45" s="461"/>
      <c r="M45" s="753"/>
      <c r="N45" s="706"/>
      <c r="O45" s="707"/>
      <c r="P45" s="708"/>
      <c r="Q45" s="473"/>
      <c r="R45" s="473"/>
      <c r="S45" s="474"/>
      <c r="T45" s="460"/>
      <c r="U45" s="461"/>
      <c r="V45" s="417"/>
      <c r="W45" s="471"/>
      <c r="X45" s="471"/>
      <c r="Y45" s="505"/>
      <c r="Z45" s="755"/>
      <c r="AA45" s="461"/>
      <c r="AB45" s="417"/>
      <c r="AC45" s="471"/>
      <c r="AD45" s="471"/>
      <c r="AE45" s="621"/>
      <c r="AF45" s="402"/>
      <c r="AG45" s="403"/>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86"/>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33"/>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36"/>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36"/>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39"/>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82"/>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82"/>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13" t="str">
        <f>IF(AF46="","",AF46)</f>
        <v/>
      </c>
      <c r="AG91" s="714"/>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394"/>
      <c r="AG92" s="395"/>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88"/>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T16:U17"/>
    <mergeCell ref="V16:V17"/>
    <mergeCell ref="Z16:AA17"/>
    <mergeCell ref="AB16:AB17"/>
    <mergeCell ref="A1:DC2"/>
    <mergeCell ref="B4:H5"/>
    <mergeCell ref="O8:Z9"/>
    <mergeCell ref="AF8:AF9"/>
    <mergeCell ref="AG8:AG9"/>
    <mergeCell ref="AH8:AH9"/>
    <mergeCell ref="AI8:AI9"/>
    <mergeCell ref="AJ8:AJ9"/>
    <mergeCell ref="AK8:AK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C22:J23"/>
    <mergeCell ref="K22:L23"/>
    <mergeCell ref="M22:M23"/>
    <mergeCell ref="N22:P23"/>
    <mergeCell ref="Q22:S23"/>
    <mergeCell ref="T22:U23"/>
    <mergeCell ref="V22:V23"/>
    <mergeCell ref="W22:Y23"/>
    <mergeCell ref="Z22:AA23"/>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AB22:AB23"/>
    <mergeCell ref="AC22:AE23"/>
    <mergeCell ref="AF22:AG23"/>
    <mergeCell ref="AH22:AH23"/>
    <mergeCell ref="AI22:AK23"/>
    <mergeCell ref="AB24:AB25"/>
    <mergeCell ref="AC24:AE25"/>
    <mergeCell ref="AF24:AG25"/>
    <mergeCell ref="AH24:AH25"/>
    <mergeCell ref="AI24:AK25"/>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C30:J31"/>
    <mergeCell ref="K30:L31"/>
    <mergeCell ref="M30:M31"/>
    <mergeCell ref="N30:P31"/>
    <mergeCell ref="Q30:S31"/>
    <mergeCell ref="T30:U31"/>
    <mergeCell ref="V30:V31"/>
    <mergeCell ref="W30:Y31"/>
    <mergeCell ref="Z30:AA31"/>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AB30:AB31"/>
    <mergeCell ref="AC30:AE31"/>
    <mergeCell ref="AF30:AG31"/>
    <mergeCell ref="AH30:AH31"/>
    <mergeCell ref="AI30:AK31"/>
    <mergeCell ref="AB32:AB33"/>
    <mergeCell ref="AC32:AE33"/>
    <mergeCell ref="AF32:AG33"/>
    <mergeCell ref="AH32:AH33"/>
    <mergeCell ref="AI32:AK33"/>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C38:J39"/>
    <mergeCell ref="K38:L39"/>
    <mergeCell ref="M38:M39"/>
    <mergeCell ref="N38:P39"/>
    <mergeCell ref="Q38:S39"/>
    <mergeCell ref="T38:U39"/>
    <mergeCell ref="V38:V39"/>
    <mergeCell ref="W38:Y39"/>
    <mergeCell ref="Z38:AA39"/>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AB38:AB39"/>
    <mergeCell ref="AC38:AE39"/>
    <mergeCell ref="AF38:AG39"/>
    <mergeCell ref="AH38:AH39"/>
    <mergeCell ref="AI38:AK39"/>
    <mergeCell ref="AB40:AB41"/>
    <mergeCell ref="AC40:AE41"/>
    <mergeCell ref="AF40:AG41"/>
    <mergeCell ref="AH40:AH41"/>
    <mergeCell ref="AI40:AK41"/>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F46:AG47"/>
    <mergeCell ref="C46:J47"/>
    <mergeCell ref="K46:L47"/>
    <mergeCell ref="M46:M47"/>
    <mergeCell ref="N46:P47"/>
    <mergeCell ref="Q46:S47"/>
    <mergeCell ref="T46:U47"/>
    <mergeCell ref="AI53:AI54"/>
    <mergeCell ref="AH46:AH47"/>
    <mergeCell ref="AI46:AK47"/>
    <mergeCell ref="C48:T48"/>
    <mergeCell ref="W48:AM48"/>
    <mergeCell ref="V46:V47"/>
    <mergeCell ref="W46:Y47"/>
    <mergeCell ref="Z46:AA47"/>
    <mergeCell ref="AB46:AB47"/>
    <mergeCell ref="AC46:AE47"/>
    <mergeCell ref="AJ53:AJ54"/>
    <mergeCell ref="AK53:AK54"/>
    <mergeCell ref="C56:D57"/>
    <mergeCell ref="E56:S57"/>
    <mergeCell ref="Z56:AA57"/>
    <mergeCell ref="AB56:AK57"/>
    <mergeCell ref="O53:Z54"/>
    <mergeCell ref="AF53:AF54"/>
    <mergeCell ref="AG53:AG54"/>
    <mergeCell ref="AH53:AH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AB67:AB68"/>
    <mergeCell ref="AC67:AE68"/>
    <mergeCell ref="AF67:AG68"/>
    <mergeCell ref="AH67:AH68"/>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AI67:AK68"/>
    <mergeCell ref="C69:J70"/>
    <mergeCell ref="K69:L70"/>
    <mergeCell ref="M69:M70"/>
    <mergeCell ref="N69:P70"/>
    <mergeCell ref="Q69:S70"/>
    <mergeCell ref="T69:U70"/>
    <mergeCell ref="V69:V70"/>
    <mergeCell ref="W69:Y70"/>
    <mergeCell ref="Z69:AA70"/>
    <mergeCell ref="AB69:AB70"/>
    <mergeCell ref="AC69:AE70"/>
    <mergeCell ref="AF69:AG70"/>
    <mergeCell ref="AH69:AH70"/>
    <mergeCell ref="AI69:AK70"/>
    <mergeCell ref="C67:J68"/>
    <mergeCell ref="K67:L68"/>
    <mergeCell ref="M67:M68"/>
    <mergeCell ref="N67:P68"/>
    <mergeCell ref="Q67:S68"/>
    <mergeCell ref="T67:U68"/>
    <mergeCell ref="V67:V68"/>
    <mergeCell ref="W67:Y68"/>
    <mergeCell ref="Z67:AA68"/>
    <mergeCell ref="C71:J72"/>
    <mergeCell ref="K71:L72"/>
    <mergeCell ref="M71:M72"/>
    <mergeCell ref="N71:P72"/>
    <mergeCell ref="Q71:S72"/>
    <mergeCell ref="T71:U72"/>
    <mergeCell ref="V71:V72"/>
    <mergeCell ref="W71:Y72"/>
    <mergeCell ref="Z71:AA72"/>
    <mergeCell ref="AC75:AE76"/>
    <mergeCell ref="AF75:AG76"/>
    <mergeCell ref="AH75:AH76"/>
    <mergeCell ref="AI75:AK76"/>
    <mergeCell ref="C73:J74"/>
    <mergeCell ref="K73:L74"/>
    <mergeCell ref="M73:M74"/>
    <mergeCell ref="N73:P74"/>
    <mergeCell ref="Q73:S74"/>
    <mergeCell ref="T73:U74"/>
    <mergeCell ref="V73:V74"/>
    <mergeCell ref="W73:Y74"/>
    <mergeCell ref="Z73:AA74"/>
    <mergeCell ref="AB71:AB72"/>
    <mergeCell ref="AC71:AE72"/>
    <mergeCell ref="AF71:AG72"/>
    <mergeCell ref="AH71:AH72"/>
    <mergeCell ref="AI71:AK72"/>
    <mergeCell ref="AB73:AB74"/>
    <mergeCell ref="AC73:AE74"/>
    <mergeCell ref="AF73:AG74"/>
    <mergeCell ref="AH73:AH74"/>
    <mergeCell ref="AI73:AK74"/>
    <mergeCell ref="AB77:AB78"/>
    <mergeCell ref="AC77:AE78"/>
    <mergeCell ref="AF77:AG78"/>
    <mergeCell ref="AH77:AH78"/>
    <mergeCell ref="AI77:AK78"/>
    <mergeCell ref="C75:J76"/>
    <mergeCell ref="K75:L76"/>
    <mergeCell ref="M75:M76"/>
    <mergeCell ref="N75:P76"/>
    <mergeCell ref="Q75:S76"/>
    <mergeCell ref="C77:J78"/>
    <mergeCell ref="K77:L78"/>
    <mergeCell ref="M77:M78"/>
    <mergeCell ref="N77:P78"/>
    <mergeCell ref="Q77:S78"/>
    <mergeCell ref="T77:U78"/>
    <mergeCell ref="V77:V78"/>
    <mergeCell ref="W77:Y78"/>
    <mergeCell ref="Z77:AA78"/>
    <mergeCell ref="T75:U76"/>
    <mergeCell ref="V75:V76"/>
    <mergeCell ref="W75:Y76"/>
    <mergeCell ref="Z75:AA76"/>
    <mergeCell ref="AB75:AB76"/>
    <mergeCell ref="AH79:AH80"/>
    <mergeCell ref="AI79:AK80"/>
    <mergeCell ref="C81:J82"/>
    <mergeCell ref="K81:L82"/>
    <mergeCell ref="M81:M82"/>
    <mergeCell ref="N81:P82"/>
    <mergeCell ref="Q81:S82"/>
    <mergeCell ref="T81:U82"/>
    <mergeCell ref="V81:V82"/>
    <mergeCell ref="W81:Y82"/>
    <mergeCell ref="Z81:AA82"/>
    <mergeCell ref="AB81:AB82"/>
    <mergeCell ref="AC81:AE82"/>
    <mergeCell ref="AF81:AG82"/>
    <mergeCell ref="AH81:AH82"/>
    <mergeCell ref="AI81:AK82"/>
    <mergeCell ref="C79:J80"/>
    <mergeCell ref="K79:L80"/>
    <mergeCell ref="M79:M80"/>
    <mergeCell ref="N79:P80"/>
    <mergeCell ref="Q79:S80"/>
    <mergeCell ref="T79:U80"/>
    <mergeCell ref="V79:V80"/>
    <mergeCell ref="W79:Y80"/>
    <mergeCell ref="N83:P84"/>
    <mergeCell ref="Q83:S84"/>
    <mergeCell ref="T83:U84"/>
    <mergeCell ref="V83:V84"/>
    <mergeCell ref="W83:Y84"/>
    <mergeCell ref="Z83:AA84"/>
    <mergeCell ref="AB79:AB80"/>
    <mergeCell ref="AC79:AE80"/>
    <mergeCell ref="AF79:AG80"/>
    <mergeCell ref="Z79:AA80"/>
    <mergeCell ref="W87:Y88"/>
    <mergeCell ref="Z87:AA88"/>
    <mergeCell ref="AB83:AB84"/>
    <mergeCell ref="AC83:AE84"/>
    <mergeCell ref="AF83:AG84"/>
    <mergeCell ref="AH83:AH84"/>
    <mergeCell ref="AI83:AK84"/>
    <mergeCell ref="C85:J86"/>
    <mergeCell ref="K85:L86"/>
    <mergeCell ref="M85:M86"/>
    <mergeCell ref="N85:P86"/>
    <mergeCell ref="Q85:S86"/>
    <mergeCell ref="T85:U86"/>
    <mergeCell ref="V85:V86"/>
    <mergeCell ref="W85:Y86"/>
    <mergeCell ref="Z85:AA86"/>
    <mergeCell ref="AB85:AB86"/>
    <mergeCell ref="AC85:AE86"/>
    <mergeCell ref="AF85:AG86"/>
    <mergeCell ref="AH85:AH86"/>
    <mergeCell ref="AI85:AK86"/>
    <mergeCell ref="C83:J84"/>
    <mergeCell ref="K83:L84"/>
    <mergeCell ref="M83:M84"/>
    <mergeCell ref="AF87:AG88"/>
    <mergeCell ref="AH87:AH88"/>
    <mergeCell ref="AI87:AK88"/>
    <mergeCell ref="C89:J90"/>
    <mergeCell ref="K89:L90"/>
    <mergeCell ref="M89:M90"/>
    <mergeCell ref="N89:P90"/>
    <mergeCell ref="Q89:S90"/>
    <mergeCell ref="T89:U90"/>
    <mergeCell ref="V89:V90"/>
    <mergeCell ref="W89:Y90"/>
    <mergeCell ref="Z89:AA90"/>
    <mergeCell ref="AB89:AB90"/>
    <mergeCell ref="AC89:AE90"/>
    <mergeCell ref="AF89:AG90"/>
    <mergeCell ref="AH89:AH90"/>
    <mergeCell ref="AI89:AK90"/>
    <mergeCell ref="C87:J88"/>
    <mergeCell ref="K87:L88"/>
    <mergeCell ref="M87:M88"/>
    <mergeCell ref="N87:P88"/>
    <mergeCell ref="Q87:S88"/>
    <mergeCell ref="T87:U88"/>
    <mergeCell ref="V87:V88"/>
    <mergeCell ref="AB91:AB92"/>
    <mergeCell ref="AC91:AE92"/>
    <mergeCell ref="AF91:AG92"/>
    <mergeCell ref="F94:AK97"/>
    <mergeCell ref="AD8:AE9"/>
    <mergeCell ref="AD53:AE54"/>
    <mergeCell ref="C49:E52"/>
    <mergeCell ref="F49:AK52"/>
    <mergeCell ref="C94:E97"/>
    <mergeCell ref="AH91:AH92"/>
    <mergeCell ref="AI91:AK92"/>
    <mergeCell ref="C93:T93"/>
    <mergeCell ref="AF93:AK93"/>
    <mergeCell ref="C91:J92"/>
    <mergeCell ref="K91:L92"/>
    <mergeCell ref="M91:M92"/>
    <mergeCell ref="N91:P92"/>
    <mergeCell ref="Q91:S92"/>
    <mergeCell ref="T91:U92"/>
    <mergeCell ref="V91:V92"/>
    <mergeCell ref="W91:Y92"/>
    <mergeCell ref="Z91:AA92"/>
    <mergeCell ref="AB87:AB88"/>
    <mergeCell ref="AC87:AE88"/>
  </mergeCells>
  <phoneticPr fontId="8"/>
  <dataValidations count="2">
    <dataValidation imeMode="off" allowBlank="1" showInputMessage="1" showErrorMessage="1" sqref="AF40 T44 K44 K42 K18 K20 K22 K24 K26 K28 K30 K32 K34 K36 K38 K40 T18 T20 T24 T22 T28 T26 T32 T30 T36 T34 T38 T42 T40 Z44 Z18 Z20 Z24 Z22 Z28 Z26 Z32 Z30 Z36 Z34 Z38 Z42 Z40 AF44 AF18 AF20 AF24 AF22 AF28 AF26 AF32 AF30 AF36 AF34 AF38 AF42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75 AF77 AF79 AF81 AF83 AF85 AF87 AF89 K91 N91 T91 Z91 AF91"/>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&amp;R№2</oddFooter>
  </headerFooter>
  <rowBreaks count="1" manualBreakCount="1">
    <brk id="52" min="2" max="3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DC210"/>
  <sheetViews>
    <sheetView view="pageBreakPreview" topLeftCell="A22"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97"/>
      <c r="AB8" s="75"/>
      <c r="AC8" s="92"/>
      <c r="AD8" s="418" t="s">
        <v>214</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97"/>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199</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687"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689"/>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52"/>
      <c r="D20" s="453"/>
      <c r="E20" s="453"/>
      <c r="F20" s="453"/>
      <c r="G20" s="453"/>
      <c r="H20" s="453"/>
      <c r="I20" s="453"/>
      <c r="J20" s="454"/>
      <c r="K20" s="458"/>
      <c r="L20" s="459"/>
      <c r="M20" s="456"/>
      <c r="N20" s="464"/>
      <c r="O20" s="465"/>
      <c r="P20" s="466"/>
      <c r="Q20" s="471">
        <f>ROUNDDOWN(K20*N20,0)</f>
        <v>0</v>
      </c>
      <c r="R20" s="471"/>
      <c r="S20" s="472"/>
      <c r="T20" s="470"/>
      <c r="U20" s="409"/>
      <c r="V20" s="416" t="str">
        <f>IF(M20="","",M20)</f>
        <v/>
      </c>
      <c r="W20" s="471">
        <f>IF(T20="",0,ROUNDDOWN(T20*N20,0))</f>
        <v>0</v>
      </c>
      <c r="X20" s="471"/>
      <c r="Y20" s="505"/>
      <c r="Z20" s="408"/>
      <c r="AA20" s="409"/>
      <c r="AB20" s="416" t="str">
        <f>IF(M20="","",M20)</f>
        <v/>
      </c>
      <c r="AC20" s="471">
        <f>IF(Z20="",0,ROUNDDOWN(N20*Z20,0))</f>
        <v>0</v>
      </c>
      <c r="AD20" s="471"/>
      <c r="AE20" s="621"/>
      <c r="AF20" s="400" t="str">
        <f t="shared" ref="AF20" si="0">IF(K20="","",K20-T20-Z20)</f>
        <v/>
      </c>
      <c r="AG20" s="401"/>
      <c r="AH20" s="417" t="str">
        <f>IF(M20="","",M20)</f>
        <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52"/>
      <c r="D22" s="453"/>
      <c r="E22" s="453"/>
      <c r="F22" s="453"/>
      <c r="G22" s="453"/>
      <c r="H22" s="453"/>
      <c r="I22" s="453"/>
      <c r="J22" s="454"/>
      <c r="K22" s="458"/>
      <c r="L22" s="459"/>
      <c r="M22" s="456"/>
      <c r="N22" s="464"/>
      <c r="O22" s="465"/>
      <c r="P22" s="466"/>
      <c r="Q22" s="471">
        <f>ROUNDDOWN(K22*N22,0)</f>
        <v>0</v>
      </c>
      <c r="R22" s="471"/>
      <c r="S22" s="472"/>
      <c r="T22" s="470"/>
      <c r="U22" s="409"/>
      <c r="V22" s="416" t="str">
        <f>IF(M22="","",M22)</f>
        <v/>
      </c>
      <c r="W22" s="471">
        <f>IF(T22="",0,ROUNDDOWN(T22*N22,0))</f>
        <v>0</v>
      </c>
      <c r="X22" s="471"/>
      <c r="Y22" s="505"/>
      <c r="Z22" s="408"/>
      <c r="AA22" s="409"/>
      <c r="AB22" s="416" t="str">
        <f>IF(M22="","",M22)</f>
        <v/>
      </c>
      <c r="AC22" s="471">
        <f>IF(Z22="",0,ROUNDDOWN(N22*Z22,0))</f>
        <v>0</v>
      </c>
      <c r="AD22" s="471"/>
      <c r="AE22" s="621"/>
      <c r="AF22" s="400" t="str">
        <f t="shared" ref="AF22" si="1">IF(K22="","",K22-T22-Z22)</f>
        <v/>
      </c>
      <c r="AG22" s="401"/>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52"/>
      <c r="D24" s="453"/>
      <c r="E24" s="453"/>
      <c r="F24" s="453"/>
      <c r="G24" s="453"/>
      <c r="H24" s="453"/>
      <c r="I24" s="453"/>
      <c r="J24" s="454"/>
      <c r="K24" s="458"/>
      <c r="L24" s="459"/>
      <c r="M24" s="456"/>
      <c r="N24" s="464"/>
      <c r="O24" s="465"/>
      <c r="P24" s="466"/>
      <c r="Q24" s="471">
        <f>ROUNDDOWN(K24*N24,0)</f>
        <v>0</v>
      </c>
      <c r="R24" s="471"/>
      <c r="S24" s="472"/>
      <c r="T24" s="470"/>
      <c r="U24" s="409"/>
      <c r="V24" s="416" t="str">
        <f>IF(M24="","",M24)</f>
        <v/>
      </c>
      <c r="W24" s="471">
        <f>IF(T24="",0,ROUNDDOWN(T24*N24,0))</f>
        <v>0</v>
      </c>
      <c r="X24" s="471"/>
      <c r="Y24" s="505"/>
      <c r="Z24" s="408"/>
      <c r="AA24" s="409"/>
      <c r="AB24" s="416" t="str">
        <f>IF(M24="","",M24)</f>
        <v/>
      </c>
      <c r="AC24" s="471">
        <f>IF(Z24="",0,ROUNDDOWN(N24*Z24,0))</f>
        <v>0</v>
      </c>
      <c r="AD24" s="471"/>
      <c r="AE24" s="621"/>
      <c r="AF24" s="400" t="str">
        <f t="shared" ref="AF24" si="2">IF(K24="","",K24-T24-Z24)</f>
        <v/>
      </c>
      <c r="AG24" s="401"/>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52"/>
      <c r="D26" s="453"/>
      <c r="E26" s="453"/>
      <c r="F26" s="453"/>
      <c r="G26" s="453"/>
      <c r="H26" s="453"/>
      <c r="I26" s="453"/>
      <c r="J26" s="454"/>
      <c r="K26" s="458"/>
      <c r="L26" s="459"/>
      <c r="M26" s="456"/>
      <c r="N26" s="464"/>
      <c r="O26" s="465"/>
      <c r="P26" s="466"/>
      <c r="Q26" s="471">
        <f>ROUNDDOWN(K26*N26,0)</f>
        <v>0</v>
      </c>
      <c r="R26" s="471"/>
      <c r="S26" s="472"/>
      <c r="T26" s="470"/>
      <c r="U26" s="409"/>
      <c r="V26" s="416" t="str">
        <f>IF(M26="","",M26)</f>
        <v/>
      </c>
      <c r="W26" s="471">
        <f>IF(T26="",0,ROUNDDOWN(T26*N26,0))</f>
        <v>0</v>
      </c>
      <c r="X26" s="471"/>
      <c r="Y26" s="505"/>
      <c r="Z26" s="408"/>
      <c r="AA26" s="409"/>
      <c r="AB26" s="416" t="str">
        <f>IF(M26="","",M26)</f>
        <v/>
      </c>
      <c r="AC26" s="471">
        <f>IF(Z26="",0,ROUNDDOWN(N26*Z26,0))</f>
        <v>0</v>
      </c>
      <c r="AD26" s="471"/>
      <c r="AE26" s="621"/>
      <c r="AF26" s="400" t="str">
        <f t="shared" ref="AF26" si="3">IF(K26="","",K26-T26-Z26)</f>
        <v/>
      </c>
      <c r="AG26" s="401"/>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52"/>
      <c r="D28" s="453"/>
      <c r="E28" s="453"/>
      <c r="F28" s="453"/>
      <c r="G28" s="453"/>
      <c r="H28" s="453"/>
      <c r="I28" s="453"/>
      <c r="J28" s="454"/>
      <c r="K28" s="458"/>
      <c r="L28" s="459"/>
      <c r="M28" s="456"/>
      <c r="N28" s="464"/>
      <c r="O28" s="465"/>
      <c r="P28" s="466"/>
      <c r="Q28" s="471">
        <f>ROUNDDOWN(K28*N28,0)</f>
        <v>0</v>
      </c>
      <c r="R28" s="471"/>
      <c r="S28" s="472"/>
      <c r="T28" s="470"/>
      <c r="U28" s="409"/>
      <c r="V28" s="416" t="str">
        <f>IF(M28="","",M28)</f>
        <v/>
      </c>
      <c r="W28" s="471">
        <f>IF(T28="",0,ROUNDDOWN(T28*N28,0))</f>
        <v>0</v>
      </c>
      <c r="X28" s="471"/>
      <c r="Y28" s="505"/>
      <c r="Z28" s="408"/>
      <c r="AA28" s="409"/>
      <c r="AB28" s="416" t="str">
        <f>IF(M28="","",M28)</f>
        <v/>
      </c>
      <c r="AC28" s="471">
        <f>IF(Z28="",0,ROUNDDOWN(N28*Z28,0))</f>
        <v>0</v>
      </c>
      <c r="AD28" s="471"/>
      <c r="AE28" s="621"/>
      <c r="AF28" s="400" t="str">
        <f t="shared" ref="AF28" si="4">IF(K28="","",K28-T28-Z28)</f>
        <v/>
      </c>
      <c r="AG28" s="401"/>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52"/>
      <c r="D30" s="453"/>
      <c r="E30" s="453"/>
      <c r="F30" s="453"/>
      <c r="G30" s="453"/>
      <c r="H30" s="453"/>
      <c r="I30" s="453"/>
      <c r="J30" s="454"/>
      <c r="K30" s="458"/>
      <c r="L30" s="459"/>
      <c r="M30" s="456"/>
      <c r="N30" s="464"/>
      <c r="O30" s="465"/>
      <c r="P30" s="466"/>
      <c r="Q30" s="471">
        <f>ROUNDDOWN(K30*N30,0)</f>
        <v>0</v>
      </c>
      <c r="R30" s="471"/>
      <c r="S30" s="472"/>
      <c r="T30" s="470"/>
      <c r="U30" s="409"/>
      <c r="V30" s="416" t="str">
        <f>IF(M30="","",M30)</f>
        <v/>
      </c>
      <c r="W30" s="471">
        <f>IF(T30="",0,ROUNDDOWN(T30*N30,0))</f>
        <v>0</v>
      </c>
      <c r="X30" s="471"/>
      <c r="Y30" s="505"/>
      <c r="Z30" s="408"/>
      <c r="AA30" s="409"/>
      <c r="AB30" s="416" t="str">
        <f>IF(M30="","",M30)</f>
        <v/>
      </c>
      <c r="AC30" s="471">
        <f>IF(Z30="",0,ROUNDDOWN(N30*Z30,0))</f>
        <v>0</v>
      </c>
      <c r="AD30" s="471"/>
      <c r="AE30" s="621"/>
      <c r="AF30" s="400" t="str">
        <f t="shared" ref="AF30" si="5">IF(K30="","",K30-T30-Z30)</f>
        <v/>
      </c>
      <c r="AG30" s="401"/>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52"/>
      <c r="D32" s="453"/>
      <c r="E32" s="453"/>
      <c r="F32" s="453"/>
      <c r="G32" s="453"/>
      <c r="H32" s="453"/>
      <c r="I32" s="453"/>
      <c r="J32" s="454"/>
      <c r="K32" s="458"/>
      <c r="L32" s="459"/>
      <c r="M32" s="456"/>
      <c r="N32" s="464"/>
      <c r="O32" s="465"/>
      <c r="P32" s="466"/>
      <c r="Q32" s="471">
        <f>ROUNDDOWN(K32*N32,0)</f>
        <v>0</v>
      </c>
      <c r="R32" s="471"/>
      <c r="S32" s="472"/>
      <c r="T32" s="470"/>
      <c r="U32" s="409"/>
      <c r="V32" s="416" t="str">
        <f>IF(M32="","",M32)</f>
        <v/>
      </c>
      <c r="W32" s="471">
        <f>IF(T32="",0,ROUNDDOWN(T32*N32,0))</f>
        <v>0</v>
      </c>
      <c r="X32" s="471"/>
      <c r="Y32" s="505"/>
      <c r="Z32" s="408"/>
      <c r="AA32" s="409"/>
      <c r="AB32" s="416" t="str">
        <f>IF(M32="","",M32)</f>
        <v/>
      </c>
      <c r="AC32" s="471">
        <f>IF(Z32="",0,ROUNDDOWN(N32*Z32,0))</f>
        <v>0</v>
      </c>
      <c r="AD32" s="471"/>
      <c r="AE32" s="621"/>
      <c r="AF32" s="400" t="str">
        <f t="shared" ref="AF32" si="6">IF(K32="","",K32-T32-Z32)</f>
        <v/>
      </c>
      <c r="AG32" s="401"/>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52"/>
      <c r="D34" s="453"/>
      <c r="E34" s="453"/>
      <c r="F34" s="453"/>
      <c r="G34" s="453"/>
      <c r="H34" s="453"/>
      <c r="I34" s="453"/>
      <c r="J34" s="454"/>
      <c r="K34" s="458"/>
      <c r="L34" s="459"/>
      <c r="M34" s="456"/>
      <c r="N34" s="464"/>
      <c r="O34" s="465"/>
      <c r="P34" s="466"/>
      <c r="Q34" s="471">
        <f>ROUNDDOWN(K34*N34,0)</f>
        <v>0</v>
      </c>
      <c r="R34" s="471"/>
      <c r="S34" s="472"/>
      <c r="T34" s="470"/>
      <c r="U34" s="409"/>
      <c r="V34" s="416" t="str">
        <f>IF(M34="","",M34)</f>
        <v/>
      </c>
      <c r="W34" s="471">
        <f>IF(T34="",0,ROUNDDOWN(T34*N34,0))</f>
        <v>0</v>
      </c>
      <c r="X34" s="471"/>
      <c r="Y34" s="505"/>
      <c r="Z34" s="408"/>
      <c r="AA34" s="409"/>
      <c r="AB34" s="416" t="str">
        <f>IF(M34="","",M34)</f>
        <v/>
      </c>
      <c r="AC34" s="471">
        <f>IF(Z34="",0,ROUNDDOWN(N34*Z34,0))</f>
        <v>0</v>
      </c>
      <c r="AD34" s="471"/>
      <c r="AE34" s="621"/>
      <c r="AF34" s="400" t="str">
        <f t="shared" ref="AF34" si="7">IF(K34="","",K34-T34-Z34)</f>
        <v/>
      </c>
      <c r="AG34" s="401"/>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52"/>
      <c r="D36" s="453"/>
      <c r="E36" s="453"/>
      <c r="F36" s="453"/>
      <c r="G36" s="453"/>
      <c r="H36" s="453"/>
      <c r="I36" s="453"/>
      <c r="J36" s="454"/>
      <c r="K36" s="458"/>
      <c r="L36" s="459"/>
      <c r="M36" s="456"/>
      <c r="N36" s="464"/>
      <c r="O36" s="465"/>
      <c r="P36" s="466"/>
      <c r="Q36" s="471">
        <f>ROUNDDOWN(K36*N36,0)</f>
        <v>0</v>
      </c>
      <c r="R36" s="471"/>
      <c r="S36" s="472"/>
      <c r="T36" s="470"/>
      <c r="U36" s="409"/>
      <c r="V36" s="416" t="str">
        <f>IF(M36="","",M36)</f>
        <v/>
      </c>
      <c r="W36" s="471">
        <f>IF(T36="",0,ROUNDDOWN(T36*N36,0))</f>
        <v>0</v>
      </c>
      <c r="X36" s="471"/>
      <c r="Y36" s="505"/>
      <c r="Z36" s="408"/>
      <c r="AA36" s="409"/>
      <c r="AB36" s="416" t="str">
        <f>IF(M36="","",M36)</f>
        <v/>
      </c>
      <c r="AC36" s="471">
        <f>IF(Z36="",0,ROUNDDOWN(N36*Z36,0))</f>
        <v>0</v>
      </c>
      <c r="AD36" s="471"/>
      <c r="AE36" s="621"/>
      <c r="AF36" s="400" t="str">
        <f t="shared" ref="AF36" si="8">IF(K36="","",K36-T36-Z36)</f>
        <v/>
      </c>
      <c r="AG36" s="401"/>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52"/>
      <c r="D38" s="453"/>
      <c r="E38" s="453"/>
      <c r="F38" s="453"/>
      <c r="G38" s="453"/>
      <c r="H38" s="453"/>
      <c r="I38" s="453"/>
      <c r="J38" s="454"/>
      <c r="K38" s="458"/>
      <c r="L38" s="459"/>
      <c r="M38" s="456"/>
      <c r="N38" s="464"/>
      <c r="O38" s="465"/>
      <c r="P38" s="466"/>
      <c r="Q38" s="471">
        <f>ROUNDDOWN(K38*N38,0)</f>
        <v>0</v>
      </c>
      <c r="R38" s="471"/>
      <c r="S38" s="472"/>
      <c r="T38" s="470"/>
      <c r="U38" s="409"/>
      <c r="V38" s="416" t="str">
        <f>IF(M38="","",M38)</f>
        <v/>
      </c>
      <c r="W38" s="471">
        <f>IF(T38="",0,ROUNDDOWN(T38*N38,0))</f>
        <v>0</v>
      </c>
      <c r="X38" s="471"/>
      <c r="Y38" s="505"/>
      <c r="Z38" s="408"/>
      <c r="AA38" s="409"/>
      <c r="AB38" s="416" t="str">
        <f>IF(M38="","",M38)</f>
        <v/>
      </c>
      <c r="AC38" s="471">
        <f>IF(Z38="",0,ROUNDDOWN(N38*Z38,0))</f>
        <v>0</v>
      </c>
      <c r="AD38" s="471"/>
      <c r="AE38" s="621"/>
      <c r="AF38" s="400" t="str">
        <f t="shared" ref="AF38" si="9">IF(K38="","",K38-T38-Z38)</f>
        <v/>
      </c>
      <c r="AG38" s="401"/>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400" t="str">
        <f t="shared" ref="AF40" si="10">IF(K40="","",K40-T40-Z40)</f>
        <v/>
      </c>
      <c r="AG40" s="401"/>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400" t="str">
        <f t="shared" ref="AF42" si="11">IF(K42="","",K42-T42-Z42)</f>
        <v/>
      </c>
      <c r="AG42" s="401"/>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400" t="str">
        <f t="shared" ref="AF44" si="12">IF(K44="","",K44-T44-Z44)</f>
        <v/>
      </c>
      <c r="AG44" s="401"/>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757"/>
      <c r="AG45" s="758"/>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95"/>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33"/>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36"/>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36"/>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39"/>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97"/>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97"/>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59" t="str">
        <f>IF(AF46="","",AF46)</f>
        <v/>
      </c>
      <c r="AG91" s="760"/>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761"/>
      <c r="AG92" s="762"/>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96"/>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H91:AH92"/>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Z89:AA90"/>
    <mergeCell ref="AB89:AB90"/>
    <mergeCell ref="AC89:AE90"/>
    <mergeCell ref="AF89:AG90"/>
    <mergeCell ref="AH89:AH90"/>
    <mergeCell ref="AI89:AK90"/>
    <mergeCell ref="AH87:AH88"/>
    <mergeCell ref="AI87:AK88"/>
    <mergeCell ref="C89:J90"/>
    <mergeCell ref="K89:L90"/>
    <mergeCell ref="M89:M90"/>
    <mergeCell ref="N89:P90"/>
    <mergeCell ref="Q89:S90"/>
    <mergeCell ref="T89:U90"/>
    <mergeCell ref="V89:V90"/>
    <mergeCell ref="W89:Y90"/>
    <mergeCell ref="V87:V88"/>
    <mergeCell ref="W87:Y88"/>
    <mergeCell ref="Z87:AA88"/>
    <mergeCell ref="AB87:AB88"/>
    <mergeCell ref="AC87:AE88"/>
    <mergeCell ref="AF87:AG88"/>
    <mergeCell ref="C87:J88"/>
    <mergeCell ref="K87:L88"/>
    <mergeCell ref="M87:M88"/>
    <mergeCell ref="N87:P88"/>
    <mergeCell ref="Q87:S88"/>
    <mergeCell ref="T87:U88"/>
    <mergeCell ref="Z85:AA86"/>
    <mergeCell ref="AB85:AB86"/>
    <mergeCell ref="AC85:AE86"/>
    <mergeCell ref="AF85:AG86"/>
    <mergeCell ref="AH85:AH86"/>
    <mergeCell ref="AI85:AK86"/>
    <mergeCell ref="AH83:AH84"/>
    <mergeCell ref="AI83:AK84"/>
    <mergeCell ref="C85:J86"/>
    <mergeCell ref="K85:L86"/>
    <mergeCell ref="M85:M86"/>
    <mergeCell ref="N85:P86"/>
    <mergeCell ref="Q85:S86"/>
    <mergeCell ref="T85:U86"/>
    <mergeCell ref="V85:V86"/>
    <mergeCell ref="W85:Y86"/>
    <mergeCell ref="V83:V84"/>
    <mergeCell ref="W83:Y84"/>
    <mergeCell ref="Z83:AA84"/>
    <mergeCell ref="AB83:AB84"/>
    <mergeCell ref="AC83:AE84"/>
    <mergeCell ref="AF83:AG84"/>
    <mergeCell ref="C83:J84"/>
    <mergeCell ref="K83:L84"/>
    <mergeCell ref="M83:M84"/>
    <mergeCell ref="N83:P84"/>
    <mergeCell ref="Q83:S84"/>
    <mergeCell ref="T83:U84"/>
    <mergeCell ref="Z81:AA82"/>
    <mergeCell ref="AB81:AB82"/>
    <mergeCell ref="AC81:AE82"/>
    <mergeCell ref="AF81:AG82"/>
    <mergeCell ref="AH81:AH82"/>
    <mergeCell ref="AI81:AK82"/>
    <mergeCell ref="AH79:AH80"/>
    <mergeCell ref="AI79:AK80"/>
    <mergeCell ref="C81:J82"/>
    <mergeCell ref="K81:L82"/>
    <mergeCell ref="M81:M82"/>
    <mergeCell ref="N81:P82"/>
    <mergeCell ref="Q81:S82"/>
    <mergeCell ref="T81:U82"/>
    <mergeCell ref="V81:V82"/>
    <mergeCell ref="W81:Y82"/>
    <mergeCell ref="V79:V80"/>
    <mergeCell ref="W79:Y80"/>
    <mergeCell ref="Z79:AA80"/>
    <mergeCell ref="AB79:AB80"/>
    <mergeCell ref="AC79:AE80"/>
    <mergeCell ref="AF79:AG80"/>
    <mergeCell ref="C79:J80"/>
    <mergeCell ref="K79:L80"/>
    <mergeCell ref="M79:M80"/>
    <mergeCell ref="N79:P80"/>
    <mergeCell ref="Q79:S80"/>
    <mergeCell ref="T79:U80"/>
    <mergeCell ref="Z77:AA78"/>
    <mergeCell ref="AB77:AB78"/>
    <mergeCell ref="AC77:AE78"/>
    <mergeCell ref="AF77:AG78"/>
    <mergeCell ref="AH77:AH78"/>
    <mergeCell ref="AI77:AK78"/>
    <mergeCell ref="AH75:AH76"/>
    <mergeCell ref="AI75:AK76"/>
    <mergeCell ref="C77:J78"/>
    <mergeCell ref="K77:L78"/>
    <mergeCell ref="M77:M78"/>
    <mergeCell ref="N77:P78"/>
    <mergeCell ref="Q77:S78"/>
    <mergeCell ref="T77:U78"/>
    <mergeCell ref="V77:V78"/>
    <mergeCell ref="W77:Y78"/>
    <mergeCell ref="V75:V76"/>
    <mergeCell ref="W75:Y76"/>
    <mergeCell ref="Z75:AA76"/>
    <mergeCell ref="AB75:AB76"/>
    <mergeCell ref="AC75:AE76"/>
    <mergeCell ref="AF75:AG76"/>
    <mergeCell ref="C75:J76"/>
    <mergeCell ref="K75:L76"/>
    <mergeCell ref="M75:M76"/>
    <mergeCell ref="N75:P76"/>
    <mergeCell ref="Q75:S76"/>
    <mergeCell ref="T75:U76"/>
    <mergeCell ref="Z73:AA74"/>
    <mergeCell ref="AB73:AB74"/>
    <mergeCell ref="AC73:AE74"/>
    <mergeCell ref="AF73:AG74"/>
    <mergeCell ref="AH73:AH74"/>
    <mergeCell ref="AI73:AK74"/>
    <mergeCell ref="AH71:AH72"/>
    <mergeCell ref="AI71:AK72"/>
    <mergeCell ref="C73:J74"/>
    <mergeCell ref="K73:L74"/>
    <mergeCell ref="M73:M74"/>
    <mergeCell ref="N73:P74"/>
    <mergeCell ref="Q73:S74"/>
    <mergeCell ref="T73:U74"/>
    <mergeCell ref="V73:V74"/>
    <mergeCell ref="W73:Y74"/>
    <mergeCell ref="V71:V72"/>
    <mergeCell ref="W71:Y72"/>
    <mergeCell ref="Z71:AA72"/>
    <mergeCell ref="AB71:AB72"/>
    <mergeCell ref="AC71:AE72"/>
    <mergeCell ref="AF71:AG72"/>
    <mergeCell ref="C71:J72"/>
    <mergeCell ref="K71:L72"/>
    <mergeCell ref="M71:M72"/>
    <mergeCell ref="N71:P72"/>
    <mergeCell ref="Q71:S72"/>
    <mergeCell ref="T71:U72"/>
    <mergeCell ref="Z69:AA70"/>
    <mergeCell ref="AB69:AB70"/>
    <mergeCell ref="AC69:AE70"/>
    <mergeCell ref="AF69:AG70"/>
    <mergeCell ref="AH69:AH70"/>
    <mergeCell ref="AI69:AK70"/>
    <mergeCell ref="AH67:AH68"/>
    <mergeCell ref="AI67:AK68"/>
    <mergeCell ref="C69:J70"/>
    <mergeCell ref="K69:L70"/>
    <mergeCell ref="M69:M70"/>
    <mergeCell ref="N69:P70"/>
    <mergeCell ref="Q69:S70"/>
    <mergeCell ref="T69:U70"/>
    <mergeCell ref="V69:V70"/>
    <mergeCell ref="W69:Y70"/>
    <mergeCell ref="V67:V68"/>
    <mergeCell ref="W67:Y68"/>
    <mergeCell ref="Z67:AA68"/>
    <mergeCell ref="AB67:AB68"/>
    <mergeCell ref="AC67:AE68"/>
    <mergeCell ref="AF67:AG68"/>
    <mergeCell ref="C67:J68"/>
    <mergeCell ref="K67:L68"/>
    <mergeCell ref="M67:M68"/>
    <mergeCell ref="N67:P68"/>
    <mergeCell ref="Q67:S68"/>
    <mergeCell ref="T67:U68"/>
    <mergeCell ref="C65:J66"/>
    <mergeCell ref="K65:L66"/>
    <mergeCell ref="M65:M66"/>
    <mergeCell ref="N65:P66"/>
    <mergeCell ref="Q65:S66"/>
    <mergeCell ref="T65:U66"/>
    <mergeCell ref="V65:V66"/>
    <mergeCell ref="W65:Y66"/>
    <mergeCell ref="V63:V64"/>
    <mergeCell ref="W63:Y64"/>
    <mergeCell ref="C63:J64"/>
    <mergeCell ref="K63:L64"/>
    <mergeCell ref="M63:M64"/>
    <mergeCell ref="N63:P64"/>
    <mergeCell ref="Q63:S64"/>
    <mergeCell ref="T63:U64"/>
    <mergeCell ref="Z65:AA66"/>
    <mergeCell ref="AB65:AB66"/>
    <mergeCell ref="AC60:AE62"/>
    <mergeCell ref="AF60:AG62"/>
    <mergeCell ref="AH60:AH62"/>
    <mergeCell ref="AC65:AE66"/>
    <mergeCell ref="AF65:AG66"/>
    <mergeCell ref="AH65:AH66"/>
    <mergeCell ref="AI65:AK66"/>
    <mergeCell ref="AH63:AH64"/>
    <mergeCell ref="AI63:AK64"/>
    <mergeCell ref="Z63:AA64"/>
    <mergeCell ref="AB63:AB64"/>
    <mergeCell ref="AC63:AE64"/>
    <mergeCell ref="AF63:AG64"/>
    <mergeCell ref="AI60:AK62"/>
    <mergeCell ref="C58:J62"/>
    <mergeCell ref="K58:S59"/>
    <mergeCell ref="T58:Y59"/>
    <mergeCell ref="Z58:AE59"/>
    <mergeCell ref="AF58:AK59"/>
    <mergeCell ref="K60:L62"/>
    <mergeCell ref="M60:M62"/>
    <mergeCell ref="N60:P62"/>
    <mergeCell ref="Q60:S62"/>
    <mergeCell ref="T60:V60"/>
    <mergeCell ref="T61:U62"/>
    <mergeCell ref="V61:V62"/>
    <mergeCell ref="Z61:AA62"/>
    <mergeCell ref="AB61:AB62"/>
    <mergeCell ref="W60:Y62"/>
    <mergeCell ref="Z60:AB60"/>
    <mergeCell ref="AJ53:AJ54"/>
    <mergeCell ref="AK53:AK54"/>
    <mergeCell ref="C56:D57"/>
    <mergeCell ref="E56:S57"/>
    <mergeCell ref="Z56:AA57"/>
    <mergeCell ref="AB56:AK57"/>
    <mergeCell ref="O53:Z54"/>
    <mergeCell ref="AD53:AE54"/>
    <mergeCell ref="AF53:AF54"/>
    <mergeCell ref="AG53:AG54"/>
    <mergeCell ref="AH53:AH54"/>
    <mergeCell ref="AI53:AI54"/>
    <mergeCell ref="AH46:AH47"/>
    <mergeCell ref="AI46:AK47"/>
    <mergeCell ref="C48:T48"/>
    <mergeCell ref="W48:AM48"/>
    <mergeCell ref="C49:E52"/>
    <mergeCell ref="F49:AK52"/>
    <mergeCell ref="V46:V47"/>
    <mergeCell ref="W46:Y47"/>
    <mergeCell ref="Z46:AA47"/>
    <mergeCell ref="AB46:AB47"/>
    <mergeCell ref="AC46:AE47"/>
    <mergeCell ref="AF46:AG47"/>
    <mergeCell ref="C46:J47"/>
    <mergeCell ref="K46:L47"/>
    <mergeCell ref="M46:M47"/>
    <mergeCell ref="N46:P47"/>
    <mergeCell ref="Q46:S47"/>
    <mergeCell ref="T46:U47"/>
    <mergeCell ref="Z44:AA45"/>
    <mergeCell ref="AB44:AB45"/>
    <mergeCell ref="AC44:AE45"/>
    <mergeCell ref="AF44:AG45"/>
    <mergeCell ref="AH44:AH45"/>
    <mergeCell ref="AI44:AK45"/>
    <mergeCell ref="AH42:AH43"/>
    <mergeCell ref="AI42:AK43"/>
    <mergeCell ref="C44:J45"/>
    <mergeCell ref="K44:L45"/>
    <mergeCell ref="M44:M45"/>
    <mergeCell ref="N44:P45"/>
    <mergeCell ref="Q44:S45"/>
    <mergeCell ref="T44:U45"/>
    <mergeCell ref="V44:V45"/>
    <mergeCell ref="W44:Y45"/>
    <mergeCell ref="V42:V43"/>
    <mergeCell ref="W42:Y43"/>
    <mergeCell ref="Z42:AA43"/>
    <mergeCell ref="AB42:AB43"/>
    <mergeCell ref="AC42:AE43"/>
    <mergeCell ref="AF42:AG43"/>
    <mergeCell ref="C42:J43"/>
    <mergeCell ref="K42:L43"/>
    <mergeCell ref="M42:M43"/>
    <mergeCell ref="N42:P43"/>
    <mergeCell ref="Q42:S43"/>
    <mergeCell ref="T42:U43"/>
    <mergeCell ref="Z40:AA41"/>
    <mergeCell ref="AB40:AB41"/>
    <mergeCell ref="AC40:AE41"/>
    <mergeCell ref="AF40:AG41"/>
    <mergeCell ref="AH40:AH41"/>
    <mergeCell ref="AI40:AK41"/>
    <mergeCell ref="AH38:AH39"/>
    <mergeCell ref="AI38:AK39"/>
    <mergeCell ref="C40:J41"/>
    <mergeCell ref="K40:L41"/>
    <mergeCell ref="M40:M41"/>
    <mergeCell ref="N40:P41"/>
    <mergeCell ref="Q40:S41"/>
    <mergeCell ref="T40:U41"/>
    <mergeCell ref="V40:V41"/>
    <mergeCell ref="W40:Y41"/>
    <mergeCell ref="V38:V39"/>
    <mergeCell ref="W38:Y39"/>
    <mergeCell ref="Z38:AA39"/>
    <mergeCell ref="AB38:AB39"/>
    <mergeCell ref="AC38:AE39"/>
    <mergeCell ref="AF38:AG39"/>
    <mergeCell ref="C38:J39"/>
    <mergeCell ref="K38:L39"/>
    <mergeCell ref="M38:M39"/>
    <mergeCell ref="N38:P39"/>
    <mergeCell ref="Q38:S39"/>
    <mergeCell ref="T38:U39"/>
    <mergeCell ref="Z36:AA37"/>
    <mergeCell ref="AB36:AB37"/>
    <mergeCell ref="AC36:AE37"/>
    <mergeCell ref="AF36:AG37"/>
    <mergeCell ref="AH36:AH37"/>
    <mergeCell ref="AI36:AK37"/>
    <mergeCell ref="AH34:AH35"/>
    <mergeCell ref="AI34:AK35"/>
    <mergeCell ref="C36:J37"/>
    <mergeCell ref="K36:L37"/>
    <mergeCell ref="M36:M37"/>
    <mergeCell ref="N36:P37"/>
    <mergeCell ref="Q36:S37"/>
    <mergeCell ref="T36:U37"/>
    <mergeCell ref="V36:V37"/>
    <mergeCell ref="W36:Y37"/>
    <mergeCell ref="V34:V35"/>
    <mergeCell ref="W34:Y35"/>
    <mergeCell ref="Z34:AA35"/>
    <mergeCell ref="AB34:AB35"/>
    <mergeCell ref="AC34:AE35"/>
    <mergeCell ref="AF34:AG35"/>
    <mergeCell ref="C34:J35"/>
    <mergeCell ref="K34:L35"/>
    <mergeCell ref="M34:M35"/>
    <mergeCell ref="N34:P35"/>
    <mergeCell ref="Q34:S35"/>
    <mergeCell ref="T34:U35"/>
    <mergeCell ref="Z32:AA33"/>
    <mergeCell ref="AB32:AB33"/>
    <mergeCell ref="AC32:AE33"/>
    <mergeCell ref="AF32:AG33"/>
    <mergeCell ref="AH32:AH33"/>
    <mergeCell ref="AI32:AK33"/>
    <mergeCell ref="AH30:AH31"/>
    <mergeCell ref="AI30:AK31"/>
    <mergeCell ref="C32:J33"/>
    <mergeCell ref="K32:L33"/>
    <mergeCell ref="M32:M33"/>
    <mergeCell ref="N32:P33"/>
    <mergeCell ref="Q32:S33"/>
    <mergeCell ref="T32:U33"/>
    <mergeCell ref="V32:V33"/>
    <mergeCell ref="W32:Y33"/>
    <mergeCell ref="V30:V31"/>
    <mergeCell ref="W30:Y31"/>
    <mergeCell ref="Z30:AA31"/>
    <mergeCell ref="AB30:AB31"/>
    <mergeCell ref="AC30:AE31"/>
    <mergeCell ref="AF30:AG31"/>
    <mergeCell ref="C30:J31"/>
    <mergeCell ref="K30:L31"/>
    <mergeCell ref="M30:M31"/>
    <mergeCell ref="N30:P31"/>
    <mergeCell ref="Q30:S31"/>
    <mergeCell ref="T30:U31"/>
    <mergeCell ref="Z28:AA29"/>
    <mergeCell ref="AB28:AB29"/>
    <mergeCell ref="AC28:AE29"/>
    <mergeCell ref="AF28:AG29"/>
    <mergeCell ref="AH28:AH29"/>
    <mergeCell ref="AI28:AK29"/>
    <mergeCell ref="AH26:AH27"/>
    <mergeCell ref="AI26:AK27"/>
    <mergeCell ref="C28:J29"/>
    <mergeCell ref="K28:L29"/>
    <mergeCell ref="M28:M29"/>
    <mergeCell ref="N28:P29"/>
    <mergeCell ref="Q28:S29"/>
    <mergeCell ref="T28:U29"/>
    <mergeCell ref="V28:V29"/>
    <mergeCell ref="W28:Y29"/>
    <mergeCell ref="V26:V27"/>
    <mergeCell ref="W26:Y27"/>
    <mergeCell ref="Z26:AA27"/>
    <mergeCell ref="AB26:AB27"/>
    <mergeCell ref="AC26:AE27"/>
    <mergeCell ref="AF26:AG27"/>
    <mergeCell ref="C26:J27"/>
    <mergeCell ref="K26:L27"/>
    <mergeCell ref="M26:M27"/>
    <mergeCell ref="N26:P27"/>
    <mergeCell ref="Q26:S27"/>
    <mergeCell ref="T26:U27"/>
    <mergeCell ref="Z24:AA25"/>
    <mergeCell ref="AB24:AB25"/>
    <mergeCell ref="AC24:AE25"/>
    <mergeCell ref="AF24:AG25"/>
    <mergeCell ref="AH24:AH25"/>
    <mergeCell ref="AI24:AK25"/>
    <mergeCell ref="AH22:AH23"/>
    <mergeCell ref="AI22:AK23"/>
    <mergeCell ref="C24:J25"/>
    <mergeCell ref="K24:L25"/>
    <mergeCell ref="M24:M25"/>
    <mergeCell ref="N24:P25"/>
    <mergeCell ref="Q24:S25"/>
    <mergeCell ref="T24:U25"/>
    <mergeCell ref="V24:V25"/>
    <mergeCell ref="W24:Y25"/>
    <mergeCell ref="V22:V23"/>
    <mergeCell ref="W22:Y23"/>
    <mergeCell ref="Z22:AA23"/>
    <mergeCell ref="AB22:AB23"/>
    <mergeCell ref="AC22:AE23"/>
    <mergeCell ref="AF22:AG23"/>
    <mergeCell ref="C22:J23"/>
    <mergeCell ref="K22:L23"/>
    <mergeCell ref="M22:M23"/>
    <mergeCell ref="N22:P23"/>
    <mergeCell ref="Q22:S23"/>
    <mergeCell ref="T22:U23"/>
    <mergeCell ref="Z20:AA21"/>
    <mergeCell ref="AB20:AB21"/>
    <mergeCell ref="AC20:AE21"/>
    <mergeCell ref="AF20:AG21"/>
    <mergeCell ref="AH20:AH21"/>
    <mergeCell ref="AI20:AK21"/>
    <mergeCell ref="AH18:AH19"/>
    <mergeCell ref="AI18:AK19"/>
    <mergeCell ref="C20:J21"/>
    <mergeCell ref="K20:L21"/>
    <mergeCell ref="M20:M21"/>
    <mergeCell ref="N20:P21"/>
    <mergeCell ref="Q20:S21"/>
    <mergeCell ref="T20:U21"/>
    <mergeCell ref="V20:V21"/>
    <mergeCell ref="W20:Y21"/>
    <mergeCell ref="V18:V19"/>
    <mergeCell ref="W18:Y19"/>
    <mergeCell ref="Z18:AA19"/>
    <mergeCell ref="AB18:AB19"/>
    <mergeCell ref="AC18:AE19"/>
    <mergeCell ref="AF18:AG19"/>
    <mergeCell ref="C18:J19"/>
    <mergeCell ref="K18:L19"/>
    <mergeCell ref="M18:M19"/>
    <mergeCell ref="N18:P19"/>
    <mergeCell ref="Q18:S19"/>
    <mergeCell ref="T18:U19"/>
    <mergeCell ref="AC15:AE17"/>
    <mergeCell ref="AF15:AG17"/>
    <mergeCell ref="AH15:AH17"/>
    <mergeCell ref="AI15:AK17"/>
    <mergeCell ref="T16:U17"/>
    <mergeCell ref="V16:V17"/>
    <mergeCell ref="Z16:AA17"/>
    <mergeCell ref="AB16:AB17"/>
    <mergeCell ref="M15:M17"/>
    <mergeCell ref="N15:P17"/>
    <mergeCell ref="Q15:S17"/>
    <mergeCell ref="T15:V15"/>
    <mergeCell ref="W15:Y17"/>
    <mergeCell ref="Z15:AB15"/>
    <mergeCell ref="C11:D12"/>
    <mergeCell ref="E11:S12"/>
    <mergeCell ref="Z11:AA12"/>
    <mergeCell ref="AB11:AK12"/>
    <mergeCell ref="C13:J17"/>
    <mergeCell ref="K13:S14"/>
    <mergeCell ref="T13:Y14"/>
    <mergeCell ref="Z13:AE14"/>
    <mergeCell ref="AF13:AK14"/>
    <mergeCell ref="K15:L17"/>
    <mergeCell ref="A1:DC2"/>
    <mergeCell ref="B4:H5"/>
    <mergeCell ref="O8:Z9"/>
    <mergeCell ref="AD8:AE9"/>
    <mergeCell ref="AF8:AF9"/>
    <mergeCell ref="AG8:AG9"/>
    <mergeCell ref="AH8:AH9"/>
    <mergeCell ref="AI8:AI9"/>
    <mergeCell ref="AJ8:AJ9"/>
    <mergeCell ref="AK8:AK9"/>
  </mergeCells>
  <phoneticPr fontId="9"/>
  <dataValidations count="2">
    <dataValidation imeMode="on" allowBlank="1" showInputMessage="1" showErrorMessage="1" sqref="M18:M45 C18:J45 C63:J90 M63:M92"/>
    <dataValidation imeMode="off" allowBlank="1" showInputMessage="1" showErrorMessage="1" sqref="AF75 T44 K44 K42 K18 K20 K22 K24 K26 K28 K30 K32 K34 K36 K38 K40 T18 T20 T24 T22 T28 T26 T32 T30 T36 T34 T38 T42 T40 Z44 Z18 Z20 Z24 Z22 Z28 Z26 Z32 Z30 Z36 Z34 Z38 Z42 Z40 AF77 AF18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20 AF22 AF24 AF26 AF28 AF30 AF32 AF34 AF36 AF38 AF40 AF42 AF44"/>
  </dataValidations>
  <printOptions horizontalCentered="1" verticalCentered="1"/>
  <pageMargins left="0.39370078740157483" right="0" top="0.39370078740157483" bottom="0" header="0" footer="0.19685039370078741"/>
  <pageSetup paperSize="9" scale="86" orientation="landscape" blackAndWhite="1" r:id="rId1"/>
  <headerFooter>
    <oddFooter>&amp;R№3</oddFooter>
  </headerFooter>
  <rowBreaks count="1" manualBreakCount="1">
    <brk id="52" min="2"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2060"/>
  </sheetPr>
  <dimension ref="A1:DC210"/>
  <sheetViews>
    <sheetView view="pageBreakPreview" topLeftCell="A19"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97"/>
      <c r="AB8" s="75"/>
      <c r="AC8" s="92"/>
      <c r="AD8" s="418" t="s">
        <v>214</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97"/>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198</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687"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689"/>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52"/>
      <c r="D20" s="453"/>
      <c r="E20" s="453"/>
      <c r="F20" s="453"/>
      <c r="G20" s="453"/>
      <c r="H20" s="453"/>
      <c r="I20" s="453"/>
      <c r="J20" s="454"/>
      <c r="K20" s="458"/>
      <c r="L20" s="459"/>
      <c r="M20" s="456"/>
      <c r="N20" s="464"/>
      <c r="O20" s="465"/>
      <c r="P20" s="466"/>
      <c r="Q20" s="471">
        <f>ROUNDDOWN(K20*N20,0)</f>
        <v>0</v>
      </c>
      <c r="R20" s="471"/>
      <c r="S20" s="472"/>
      <c r="T20" s="470"/>
      <c r="U20" s="409"/>
      <c r="V20" s="416" t="str">
        <f>IF(M20="","",M20)</f>
        <v/>
      </c>
      <c r="W20" s="471">
        <f>IF(T20="",0,ROUNDDOWN(T20*N20,0))</f>
        <v>0</v>
      </c>
      <c r="X20" s="471"/>
      <c r="Y20" s="505"/>
      <c r="Z20" s="408"/>
      <c r="AA20" s="409"/>
      <c r="AB20" s="416" t="str">
        <f>IF(M20="","",M20)</f>
        <v/>
      </c>
      <c r="AC20" s="471">
        <f>IF(Z20="",0,ROUNDDOWN(N20*Z20,0))</f>
        <v>0</v>
      </c>
      <c r="AD20" s="471"/>
      <c r="AE20" s="621"/>
      <c r="AF20" s="400" t="str">
        <f t="shared" ref="AF20" si="0">IF(K20="","",K20-T20-Z20)</f>
        <v/>
      </c>
      <c r="AG20" s="401"/>
      <c r="AH20" s="417" t="str">
        <f>IF(M20="","",M20)</f>
        <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52"/>
      <c r="D22" s="453"/>
      <c r="E22" s="453"/>
      <c r="F22" s="453"/>
      <c r="G22" s="453"/>
      <c r="H22" s="453"/>
      <c r="I22" s="453"/>
      <c r="J22" s="454"/>
      <c r="K22" s="458"/>
      <c r="L22" s="459"/>
      <c r="M22" s="456"/>
      <c r="N22" s="464"/>
      <c r="O22" s="465"/>
      <c r="P22" s="466"/>
      <c r="Q22" s="471">
        <f>ROUNDDOWN(K22*N22,0)</f>
        <v>0</v>
      </c>
      <c r="R22" s="471"/>
      <c r="S22" s="472"/>
      <c r="T22" s="470"/>
      <c r="U22" s="409"/>
      <c r="V22" s="416" t="str">
        <f>IF(M22="","",M22)</f>
        <v/>
      </c>
      <c r="W22" s="471">
        <f>IF(T22="",0,ROUNDDOWN(T22*N22,0))</f>
        <v>0</v>
      </c>
      <c r="X22" s="471"/>
      <c r="Y22" s="505"/>
      <c r="Z22" s="408"/>
      <c r="AA22" s="409"/>
      <c r="AB22" s="416" t="str">
        <f>IF(M22="","",M22)</f>
        <v/>
      </c>
      <c r="AC22" s="471">
        <f>IF(Z22="",0,ROUNDDOWN(N22*Z22,0))</f>
        <v>0</v>
      </c>
      <c r="AD22" s="471"/>
      <c r="AE22" s="621"/>
      <c r="AF22" s="400" t="str">
        <f t="shared" ref="AF22" si="1">IF(K22="","",K22-T22-Z22)</f>
        <v/>
      </c>
      <c r="AG22" s="401"/>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52"/>
      <c r="D24" s="453"/>
      <c r="E24" s="453"/>
      <c r="F24" s="453"/>
      <c r="G24" s="453"/>
      <c r="H24" s="453"/>
      <c r="I24" s="453"/>
      <c r="J24" s="454"/>
      <c r="K24" s="458"/>
      <c r="L24" s="459"/>
      <c r="M24" s="456"/>
      <c r="N24" s="464"/>
      <c r="O24" s="465"/>
      <c r="P24" s="466"/>
      <c r="Q24" s="471">
        <f>ROUNDDOWN(K24*N24,0)</f>
        <v>0</v>
      </c>
      <c r="R24" s="471"/>
      <c r="S24" s="472"/>
      <c r="T24" s="470"/>
      <c r="U24" s="409"/>
      <c r="V24" s="416" t="str">
        <f>IF(M24="","",M24)</f>
        <v/>
      </c>
      <c r="W24" s="471">
        <f>IF(T24="",0,ROUNDDOWN(T24*N24,0))</f>
        <v>0</v>
      </c>
      <c r="X24" s="471"/>
      <c r="Y24" s="505"/>
      <c r="Z24" s="408"/>
      <c r="AA24" s="409"/>
      <c r="AB24" s="416" t="str">
        <f>IF(M24="","",M24)</f>
        <v/>
      </c>
      <c r="AC24" s="471">
        <f>IF(Z24="",0,ROUNDDOWN(N24*Z24,0))</f>
        <v>0</v>
      </c>
      <c r="AD24" s="471"/>
      <c r="AE24" s="621"/>
      <c r="AF24" s="400" t="str">
        <f t="shared" ref="AF24" si="2">IF(K24="","",K24-T24-Z24)</f>
        <v/>
      </c>
      <c r="AG24" s="401"/>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52"/>
      <c r="D26" s="453"/>
      <c r="E26" s="453"/>
      <c r="F26" s="453"/>
      <c r="G26" s="453"/>
      <c r="H26" s="453"/>
      <c r="I26" s="453"/>
      <c r="J26" s="454"/>
      <c r="K26" s="458"/>
      <c r="L26" s="459"/>
      <c r="M26" s="456"/>
      <c r="N26" s="464"/>
      <c r="O26" s="465"/>
      <c r="P26" s="466"/>
      <c r="Q26" s="471">
        <f>ROUNDDOWN(K26*N26,0)</f>
        <v>0</v>
      </c>
      <c r="R26" s="471"/>
      <c r="S26" s="472"/>
      <c r="T26" s="470"/>
      <c r="U26" s="409"/>
      <c r="V26" s="416" t="str">
        <f>IF(M26="","",M26)</f>
        <v/>
      </c>
      <c r="W26" s="471">
        <f>IF(T26="",0,ROUNDDOWN(T26*N26,0))</f>
        <v>0</v>
      </c>
      <c r="X26" s="471"/>
      <c r="Y26" s="505"/>
      <c r="Z26" s="408"/>
      <c r="AA26" s="409"/>
      <c r="AB26" s="416" t="str">
        <f>IF(M26="","",M26)</f>
        <v/>
      </c>
      <c r="AC26" s="471">
        <f>IF(Z26="",0,ROUNDDOWN(N26*Z26,0))</f>
        <v>0</v>
      </c>
      <c r="AD26" s="471"/>
      <c r="AE26" s="621"/>
      <c r="AF26" s="400" t="str">
        <f t="shared" ref="AF26" si="3">IF(K26="","",K26-T26-Z26)</f>
        <v/>
      </c>
      <c r="AG26" s="401"/>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52"/>
      <c r="D28" s="453"/>
      <c r="E28" s="453"/>
      <c r="F28" s="453"/>
      <c r="G28" s="453"/>
      <c r="H28" s="453"/>
      <c r="I28" s="453"/>
      <c r="J28" s="454"/>
      <c r="K28" s="458"/>
      <c r="L28" s="459"/>
      <c r="M28" s="456"/>
      <c r="N28" s="464"/>
      <c r="O28" s="465"/>
      <c r="P28" s="466"/>
      <c r="Q28" s="471">
        <f>ROUNDDOWN(K28*N28,0)</f>
        <v>0</v>
      </c>
      <c r="R28" s="471"/>
      <c r="S28" s="472"/>
      <c r="T28" s="470"/>
      <c r="U28" s="409"/>
      <c r="V28" s="416" t="str">
        <f>IF(M28="","",M28)</f>
        <v/>
      </c>
      <c r="W28" s="471">
        <f>IF(T28="",0,ROUNDDOWN(T28*N28,0))</f>
        <v>0</v>
      </c>
      <c r="X28" s="471"/>
      <c r="Y28" s="505"/>
      <c r="Z28" s="408"/>
      <c r="AA28" s="409"/>
      <c r="AB28" s="416" t="str">
        <f>IF(M28="","",M28)</f>
        <v/>
      </c>
      <c r="AC28" s="471">
        <f>IF(Z28="",0,ROUNDDOWN(N28*Z28,0))</f>
        <v>0</v>
      </c>
      <c r="AD28" s="471"/>
      <c r="AE28" s="621"/>
      <c r="AF28" s="400" t="str">
        <f t="shared" ref="AF28" si="4">IF(K28="","",K28-T28-Z28)</f>
        <v/>
      </c>
      <c r="AG28" s="401"/>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52"/>
      <c r="D30" s="453"/>
      <c r="E30" s="453"/>
      <c r="F30" s="453"/>
      <c r="G30" s="453"/>
      <c r="H30" s="453"/>
      <c r="I30" s="453"/>
      <c r="J30" s="454"/>
      <c r="K30" s="458"/>
      <c r="L30" s="459"/>
      <c r="M30" s="456"/>
      <c r="N30" s="464"/>
      <c r="O30" s="465"/>
      <c r="P30" s="466"/>
      <c r="Q30" s="471">
        <f>ROUNDDOWN(K30*N30,0)</f>
        <v>0</v>
      </c>
      <c r="R30" s="471"/>
      <c r="S30" s="472"/>
      <c r="T30" s="470"/>
      <c r="U30" s="409"/>
      <c r="V30" s="416" t="str">
        <f>IF(M30="","",M30)</f>
        <v/>
      </c>
      <c r="W30" s="471">
        <f>IF(T30="",0,ROUNDDOWN(T30*N30,0))</f>
        <v>0</v>
      </c>
      <c r="X30" s="471"/>
      <c r="Y30" s="505"/>
      <c r="Z30" s="408"/>
      <c r="AA30" s="409"/>
      <c r="AB30" s="416" t="str">
        <f>IF(M30="","",M30)</f>
        <v/>
      </c>
      <c r="AC30" s="471">
        <f>IF(Z30="",0,ROUNDDOWN(N30*Z30,0))</f>
        <v>0</v>
      </c>
      <c r="AD30" s="471"/>
      <c r="AE30" s="621"/>
      <c r="AF30" s="400" t="str">
        <f t="shared" ref="AF30" si="5">IF(K30="","",K30-T30-Z30)</f>
        <v/>
      </c>
      <c r="AG30" s="401"/>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52"/>
      <c r="D32" s="453"/>
      <c r="E32" s="453"/>
      <c r="F32" s="453"/>
      <c r="G32" s="453"/>
      <c r="H32" s="453"/>
      <c r="I32" s="453"/>
      <c r="J32" s="454"/>
      <c r="K32" s="458"/>
      <c r="L32" s="459"/>
      <c r="M32" s="456"/>
      <c r="N32" s="464"/>
      <c r="O32" s="465"/>
      <c r="P32" s="466"/>
      <c r="Q32" s="471">
        <f>ROUNDDOWN(K32*N32,0)</f>
        <v>0</v>
      </c>
      <c r="R32" s="471"/>
      <c r="S32" s="472"/>
      <c r="T32" s="470"/>
      <c r="U32" s="409"/>
      <c r="V32" s="416" t="str">
        <f>IF(M32="","",M32)</f>
        <v/>
      </c>
      <c r="W32" s="471">
        <f>IF(T32="",0,ROUNDDOWN(T32*N32,0))</f>
        <v>0</v>
      </c>
      <c r="X32" s="471"/>
      <c r="Y32" s="505"/>
      <c r="Z32" s="408"/>
      <c r="AA32" s="409"/>
      <c r="AB32" s="416" t="str">
        <f>IF(M32="","",M32)</f>
        <v/>
      </c>
      <c r="AC32" s="471">
        <f>IF(Z32="",0,ROUNDDOWN(N32*Z32,0))</f>
        <v>0</v>
      </c>
      <c r="AD32" s="471"/>
      <c r="AE32" s="621"/>
      <c r="AF32" s="400" t="str">
        <f t="shared" ref="AF32" si="6">IF(K32="","",K32-T32-Z32)</f>
        <v/>
      </c>
      <c r="AG32" s="401"/>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52"/>
      <c r="D34" s="453"/>
      <c r="E34" s="453"/>
      <c r="F34" s="453"/>
      <c r="G34" s="453"/>
      <c r="H34" s="453"/>
      <c r="I34" s="453"/>
      <c r="J34" s="454"/>
      <c r="K34" s="458"/>
      <c r="L34" s="459"/>
      <c r="M34" s="456"/>
      <c r="N34" s="464"/>
      <c r="O34" s="465"/>
      <c r="P34" s="466"/>
      <c r="Q34" s="471">
        <f>ROUNDDOWN(K34*N34,0)</f>
        <v>0</v>
      </c>
      <c r="R34" s="471"/>
      <c r="S34" s="472"/>
      <c r="T34" s="470"/>
      <c r="U34" s="409"/>
      <c r="V34" s="416" t="str">
        <f>IF(M34="","",M34)</f>
        <v/>
      </c>
      <c r="W34" s="471">
        <f>IF(T34="",0,ROUNDDOWN(T34*N34,0))</f>
        <v>0</v>
      </c>
      <c r="X34" s="471"/>
      <c r="Y34" s="505"/>
      <c r="Z34" s="408"/>
      <c r="AA34" s="409"/>
      <c r="AB34" s="416" t="str">
        <f>IF(M34="","",M34)</f>
        <v/>
      </c>
      <c r="AC34" s="471">
        <f>IF(Z34="",0,ROUNDDOWN(N34*Z34,0))</f>
        <v>0</v>
      </c>
      <c r="AD34" s="471"/>
      <c r="AE34" s="621"/>
      <c r="AF34" s="400" t="str">
        <f t="shared" ref="AF34" si="7">IF(K34="","",K34-T34-Z34)</f>
        <v/>
      </c>
      <c r="AG34" s="401"/>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52"/>
      <c r="D36" s="453"/>
      <c r="E36" s="453"/>
      <c r="F36" s="453"/>
      <c r="G36" s="453"/>
      <c r="H36" s="453"/>
      <c r="I36" s="453"/>
      <c r="J36" s="454"/>
      <c r="K36" s="458"/>
      <c r="L36" s="459"/>
      <c r="M36" s="456"/>
      <c r="N36" s="464"/>
      <c r="O36" s="465"/>
      <c r="P36" s="466"/>
      <c r="Q36" s="471">
        <f>ROUNDDOWN(K36*N36,0)</f>
        <v>0</v>
      </c>
      <c r="R36" s="471"/>
      <c r="S36" s="472"/>
      <c r="T36" s="470"/>
      <c r="U36" s="409"/>
      <c r="V36" s="416" t="str">
        <f>IF(M36="","",M36)</f>
        <v/>
      </c>
      <c r="W36" s="471">
        <f>IF(T36="",0,ROUNDDOWN(T36*N36,0))</f>
        <v>0</v>
      </c>
      <c r="X36" s="471"/>
      <c r="Y36" s="505"/>
      <c r="Z36" s="408"/>
      <c r="AA36" s="409"/>
      <c r="AB36" s="416" t="str">
        <f>IF(M36="","",M36)</f>
        <v/>
      </c>
      <c r="AC36" s="471">
        <f>IF(Z36="",0,ROUNDDOWN(N36*Z36,0))</f>
        <v>0</v>
      </c>
      <c r="AD36" s="471"/>
      <c r="AE36" s="621"/>
      <c r="AF36" s="400" t="str">
        <f t="shared" ref="AF36" si="8">IF(K36="","",K36-T36-Z36)</f>
        <v/>
      </c>
      <c r="AG36" s="401"/>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52"/>
      <c r="D38" s="453"/>
      <c r="E38" s="453"/>
      <c r="F38" s="453"/>
      <c r="G38" s="453"/>
      <c r="H38" s="453"/>
      <c r="I38" s="453"/>
      <c r="J38" s="454"/>
      <c r="K38" s="458"/>
      <c r="L38" s="459"/>
      <c r="M38" s="456"/>
      <c r="N38" s="464"/>
      <c r="O38" s="465"/>
      <c r="P38" s="466"/>
      <c r="Q38" s="471">
        <f>ROUNDDOWN(K38*N38,0)</f>
        <v>0</v>
      </c>
      <c r="R38" s="471"/>
      <c r="S38" s="472"/>
      <c r="T38" s="470"/>
      <c r="U38" s="409"/>
      <c r="V38" s="416" t="str">
        <f>IF(M38="","",M38)</f>
        <v/>
      </c>
      <c r="W38" s="471">
        <f>IF(T38="",0,ROUNDDOWN(T38*N38,0))</f>
        <v>0</v>
      </c>
      <c r="X38" s="471"/>
      <c r="Y38" s="505"/>
      <c r="Z38" s="408"/>
      <c r="AA38" s="409"/>
      <c r="AB38" s="416" t="str">
        <f>IF(M38="","",M38)</f>
        <v/>
      </c>
      <c r="AC38" s="471">
        <f>IF(Z38="",0,ROUNDDOWN(N38*Z38,0))</f>
        <v>0</v>
      </c>
      <c r="AD38" s="471"/>
      <c r="AE38" s="621"/>
      <c r="AF38" s="400" t="str">
        <f t="shared" ref="AF38" si="9">IF(K38="","",K38-T38-Z38)</f>
        <v/>
      </c>
      <c r="AG38" s="401"/>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400" t="str">
        <f t="shared" ref="AF40" si="10">IF(K40="","",K40-T40-Z40)</f>
        <v/>
      </c>
      <c r="AG40" s="401"/>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400" t="str">
        <f t="shared" ref="AF42" si="11">IF(K42="","",K42-T42-Z42)</f>
        <v/>
      </c>
      <c r="AG42" s="401"/>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400" t="str">
        <f t="shared" ref="AF44" si="12">IF(K44="","",K44-T44-Z44)</f>
        <v/>
      </c>
      <c r="AG44" s="401"/>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757"/>
      <c r="AG45" s="758"/>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95"/>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33"/>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36"/>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36"/>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39"/>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97"/>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97"/>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13" t="str">
        <f>IF(AF46="","",AF46)</f>
        <v/>
      </c>
      <c r="AG91" s="714"/>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394"/>
      <c r="AG92" s="395"/>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96"/>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protectedRanges>
    <protectedRange sqref="T18:U45 Z18:AA45 AF18:AG45 C18:P45 C63:P90 T63:U92 Z63:AA92 AF63:AG92 K91:P92" name="範囲1"/>
  </protectedRanges>
  <mergeCells count="494">
    <mergeCell ref="AH91:AH92"/>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Z89:AA90"/>
    <mergeCell ref="AB89:AB90"/>
    <mergeCell ref="AC89:AE90"/>
    <mergeCell ref="AF89:AG90"/>
    <mergeCell ref="AH89:AH90"/>
    <mergeCell ref="AI89:AK90"/>
    <mergeCell ref="AH87:AH88"/>
    <mergeCell ref="AI87:AK88"/>
    <mergeCell ref="C89:J90"/>
    <mergeCell ref="K89:L90"/>
    <mergeCell ref="M89:M90"/>
    <mergeCell ref="N89:P90"/>
    <mergeCell ref="Q89:S90"/>
    <mergeCell ref="T89:U90"/>
    <mergeCell ref="V89:V90"/>
    <mergeCell ref="W89:Y90"/>
    <mergeCell ref="V87:V88"/>
    <mergeCell ref="W87:Y88"/>
    <mergeCell ref="Z87:AA88"/>
    <mergeCell ref="AB87:AB88"/>
    <mergeCell ref="AC87:AE88"/>
    <mergeCell ref="AF87:AG88"/>
    <mergeCell ref="C87:J88"/>
    <mergeCell ref="K87:L88"/>
    <mergeCell ref="M87:M88"/>
    <mergeCell ref="N87:P88"/>
    <mergeCell ref="Q87:S88"/>
    <mergeCell ref="T87:U88"/>
    <mergeCell ref="Z85:AA86"/>
    <mergeCell ref="AB85:AB86"/>
    <mergeCell ref="AC85:AE86"/>
    <mergeCell ref="AF85:AG86"/>
    <mergeCell ref="AH85:AH86"/>
    <mergeCell ref="AI85:AK86"/>
    <mergeCell ref="AH83:AH84"/>
    <mergeCell ref="AI83:AK84"/>
    <mergeCell ref="C85:J86"/>
    <mergeCell ref="K85:L86"/>
    <mergeCell ref="M85:M86"/>
    <mergeCell ref="N85:P86"/>
    <mergeCell ref="Q85:S86"/>
    <mergeCell ref="T85:U86"/>
    <mergeCell ref="V85:V86"/>
    <mergeCell ref="W85:Y86"/>
    <mergeCell ref="V83:V84"/>
    <mergeCell ref="W83:Y84"/>
    <mergeCell ref="Z83:AA84"/>
    <mergeCell ref="AB83:AB84"/>
    <mergeCell ref="AC83:AE84"/>
    <mergeCell ref="AF83:AG84"/>
    <mergeCell ref="C83:J84"/>
    <mergeCell ref="K83:L84"/>
    <mergeCell ref="M83:M84"/>
    <mergeCell ref="N83:P84"/>
    <mergeCell ref="Q83:S84"/>
    <mergeCell ref="T83:U84"/>
    <mergeCell ref="Z81:AA82"/>
    <mergeCell ref="AB81:AB82"/>
    <mergeCell ref="AC81:AE82"/>
    <mergeCell ref="AF81:AG82"/>
    <mergeCell ref="AH81:AH82"/>
    <mergeCell ref="AI81:AK82"/>
    <mergeCell ref="AH79:AH80"/>
    <mergeCell ref="AI79:AK80"/>
    <mergeCell ref="C81:J82"/>
    <mergeCell ref="K81:L82"/>
    <mergeCell ref="M81:M82"/>
    <mergeCell ref="N81:P82"/>
    <mergeCell ref="Q81:S82"/>
    <mergeCell ref="T81:U82"/>
    <mergeCell ref="V81:V82"/>
    <mergeCell ref="W81:Y82"/>
    <mergeCell ref="V79:V80"/>
    <mergeCell ref="W79:Y80"/>
    <mergeCell ref="Z79:AA80"/>
    <mergeCell ref="AB79:AB80"/>
    <mergeCell ref="AC79:AE80"/>
    <mergeCell ref="AF79:AG80"/>
    <mergeCell ref="C79:J80"/>
    <mergeCell ref="K79:L80"/>
    <mergeCell ref="M79:M80"/>
    <mergeCell ref="N79:P80"/>
    <mergeCell ref="Q79:S80"/>
    <mergeCell ref="T79:U80"/>
    <mergeCell ref="Z77:AA78"/>
    <mergeCell ref="AB77:AB78"/>
    <mergeCell ref="AC77:AE78"/>
    <mergeCell ref="AF77:AG78"/>
    <mergeCell ref="AH77:AH78"/>
    <mergeCell ref="AI77:AK78"/>
    <mergeCell ref="AH75:AH76"/>
    <mergeCell ref="AI75:AK76"/>
    <mergeCell ref="C77:J78"/>
    <mergeCell ref="K77:L78"/>
    <mergeCell ref="M77:M78"/>
    <mergeCell ref="N77:P78"/>
    <mergeCell ref="Q77:S78"/>
    <mergeCell ref="T77:U78"/>
    <mergeCell ref="V77:V78"/>
    <mergeCell ref="W77:Y78"/>
    <mergeCell ref="V75:V76"/>
    <mergeCell ref="W75:Y76"/>
    <mergeCell ref="Z75:AA76"/>
    <mergeCell ref="AB75:AB76"/>
    <mergeCell ref="AC75:AE76"/>
    <mergeCell ref="AF75:AG76"/>
    <mergeCell ref="C75:J76"/>
    <mergeCell ref="K75:L76"/>
    <mergeCell ref="M75:M76"/>
    <mergeCell ref="N75:P76"/>
    <mergeCell ref="Q75:S76"/>
    <mergeCell ref="T75:U76"/>
    <mergeCell ref="Z73:AA74"/>
    <mergeCell ref="AB73:AB74"/>
    <mergeCell ref="AC73:AE74"/>
    <mergeCell ref="AF73:AG74"/>
    <mergeCell ref="AH73:AH74"/>
    <mergeCell ref="AI73:AK74"/>
    <mergeCell ref="AH71:AH72"/>
    <mergeCell ref="AI71:AK72"/>
    <mergeCell ref="C73:J74"/>
    <mergeCell ref="K73:L74"/>
    <mergeCell ref="M73:M74"/>
    <mergeCell ref="N73:P74"/>
    <mergeCell ref="Q73:S74"/>
    <mergeCell ref="T73:U74"/>
    <mergeCell ref="V73:V74"/>
    <mergeCell ref="W73:Y74"/>
    <mergeCell ref="V71:V72"/>
    <mergeCell ref="W71:Y72"/>
    <mergeCell ref="Z71:AA72"/>
    <mergeCell ref="AB71:AB72"/>
    <mergeCell ref="AC71:AE72"/>
    <mergeCell ref="AF71:AG72"/>
    <mergeCell ref="C71:J72"/>
    <mergeCell ref="K71:L72"/>
    <mergeCell ref="M71:M72"/>
    <mergeCell ref="N71:P72"/>
    <mergeCell ref="Q71:S72"/>
    <mergeCell ref="T71:U72"/>
    <mergeCell ref="Z69:AA70"/>
    <mergeCell ref="AB69:AB70"/>
    <mergeCell ref="AC69:AE70"/>
    <mergeCell ref="AF69:AG70"/>
    <mergeCell ref="AH69:AH70"/>
    <mergeCell ref="AI69:AK70"/>
    <mergeCell ref="AH67:AH68"/>
    <mergeCell ref="AI67:AK68"/>
    <mergeCell ref="C69:J70"/>
    <mergeCell ref="K69:L70"/>
    <mergeCell ref="M69:M70"/>
    <mergeCell ref="N69:P70"/>
    <mergeCell ref="Q69:S70"/>
    <mergeCell ref="T69:U70"/>
    <mergeCell ref="V69:V70"/>
    <mergeCell ref="W69:Y70"/>
    <mergeCell ref="V67:V68"/>
    <mergeCell ref="W67:Y68"/>
    <mergeCell ref="Z67:AA68"/>
    <mergeCell ref="AB67:AB68"/>
    <mergeCell ref="AC67:AE68"/>
    <mergeCell ref="AF67:AG68"/>
    <mergeCell ref="C67:J68"/>
    <mergeCell ref="K67:L68"/>
    <mergeCell ref="M67:M68"/>
    <mergeCell ref="N67:P68"/>
    <mergeCell ref="Q67:S68"/>
    <mergeCell ref="T67:U68"/>
    <mergeCell ref="C65:J66"/>
    <mergeCell ref="K65:L66"/>
    <mergeCell ref="M65:M66"/>
    <mergeCell ref="N65:P66"/>
    <mergeCell ref="Q65:S66"/>
    <mergeCell ref="T65:U66"/>
    <mergeCell ref="V65:V66"/>
    <mergeCell ref="W65:Y66"/>
    <mergeCell ref="V63:V64"/>
    <mergeCell ref="W63:Y64"/>
    <mergeCell ref="C63:J64"/>
    <mergeCell ref="K63:L64"/>
    <mergeCell ref="M63:M64"/>
    <mergeCell ref="N63:P64"/>
    <mergeCell ref="Q63:S64"/>
    <mergeCell ref="T63:U64"/>
    <mergeCell ref="Z65:AA66"/>
    <mergeCell ref="AB65:AB66"/>
    <mergeCell ref="AC60:AE62"/>
    <mergeCell ref="AF60:AG62"/>
    <mergeCell ref="AH60:AH62"/>
    <mergeCell ref="AC65:AE66"/>
    <mergeCell ref="AF65:AG66"/>
    <mergeCell ref="AH65:AH66"/>
    <mergeCell ref="AI65:AK66"/>
    <mergeCell ref="AH63:AH64"/>
    <mergeCell ref="AI63:AK64"/>
    <mergeCell ref="Z63:AA64"/>
    <mergeCell ref="AB63:AB64"/>
    <mergeCell ref="AC63:AE64"/>
    <mergeCell ref="AF63:AG64"/>
    <mergeCell ref="AI60:AK62"/>
    <mergeCell ref="C58:J62"/>
    <mergeCell ref="K58:S59"/>
    <mergeCell ref="T58:Y59"/>
    <mergeCell ref="Z58:AE59"/>
    <mergeCell ref="AF58:AK59"/>
    <mergeCell ref="K60:L62"/>
    <mergeCell ref="M60:M62"/>
    <mergeCell ref="N60:P62"/>
    <mergeCell ref="Q60:S62"/>
    <mergeCell ref="T60:V60"/>
    <mergeCell ref="T61:U62"/>
    <mergeCell ref="V61:V62"/>
    <mergeCell ref="Z61:AA62"/>
    <mergeCell ref="AB61:AB62"/>
    <mergeCell ref="W60:Y62"/>
    <mergeCell ref="Z60:AB60"/>
    <mergeCell ref="AJ53:AJ54"/>
    <mergeCell ref="AK53:AK54"/>
    <mergeCell ref="C56:D57"/>
    <mergeCell ref="E56:S57"/>
    <mergeCell ref="Z56:AA57"/>
    <mergeCell ref="AB56:AK57"/>
    <mergeCell ref="O53:Z54"/>
    <mergeCell ref="AD53:AE54"/>
    <mergeCell ref="AF53:AF54"/>
    <mergeCell ref="AG53:AG54"/>
    <mergeCell ref="AH53:AH54"/>
    <mergeCell ref="AI53:AI54"/>
    <mergeCell ref="AH46:AH47"/>
    <mergeCell ref="AI46:AK47"/>
    <mergeCell ref="C48:T48"/>
    <mergeCell ref="W48:AM48"/>
    <mergeCell ref="C49:E52"/>
    <mergeCell ref="F49:AK52"/>
    <mergeCell ref="V46:V47"/>
    <mergeCell ref="W46:Y47"/>
    <mergeCell ref="Z46:AA47"/>
    <mergeCell ref="AB46:AB47"/>
    <mergeCell ref="AC46:AE47"/>
    <mergeCell ref="AF46:AG47"/>
    <mergeCell ref="C46:J47"/>
    <mergeCell ref="K46:L47"/>
    <mergeCell ref="M46:M47"/>
    <mergeCell ref="N46:P47"/>
    <mergeCell ref="Q46:S47"/>
    <mergeCell ref="T46:U47"/>
    <mergeCell ref="Z44:AA45"/>
    <mergeCell ref="AB44:AB45"/>
    <mergeCell ref="AC44:AE45"/>
    <mergeCell ref="AF44:AG45"/>
    <mergeCell ref="AH44:AH45"/>
    <mergeCell ref="AI44:AK45"/>
    <mergeCell ref="AH42:AH43"/>
    <mergeCell ref="AI42:AK43"/>
    <mergeCell ref="C44:J45"/>
    <mergeCell ref="K44:L45"/>
    <mergeCell ref="M44:M45"/>
    <mergeCell ref="N44:P45"/>
    <mergeCell ref="Q44:S45"/>
    <mergeCell ref="T44:U45"/>
    <mergeCell ref="V44:V45"/>
    <mergeCell ref="W44:Y45"/>
    <mergeCell ref="V42:V43"/>
    <mergeCell ref="W42:Y43"/>
    <mergeCell ref="Z42:AA43"/>
    <mergeCell ref="AB42:AB43"/>
    <mergeCell ref="AC42:AE43"/>
    <mergeCell ref="AF42:AG43"/>
    <mergeCell ref="C42:J43"/>
    <mergeCell ref="K42:L43"/>
    <mergeCell ref="M42:M43"/>
    <mergeCell ref="N42:P43"/>
    <mergeCell ref="Q42:S43"/>
    <mergeCell ref="T42:U43"/>
    <mergeCell ref="Z40:AA41"/>
    <mergeCell ref="AB40:AB41"/>
    <mergeCell ref="AC40:AE41"/>
    <mergeCell ref="AF40:AG41"/>
    <mergeCell ref="AH40:AH41"/>
    <mergeCell ref="AI40:AK41"/>
    <mergeCell ref="AH38:AH39"/>
    <mergeCell ref="AI38:AK39"/>
    <mergeCell ref="C40:J41"/>
    <mergeCell ref="K40:L41"/>
    <mergeCell ref="M40:M41"/>
    <mergeCell ref="N40:P41"/>
    <mergeCell ref="Q40:S41"/>
    <mergeCell ref="T40:U41"/>
    <mergeCell ref="V40:V41"/>
    <mergeCell ref="W40:Y41"/>
    <mergeCell ref="V38:V39"/>
    <mergeCell ref="W38:Y39"/>
    <mergeCell ref="Z38:AA39"/>
    <mergeCell ref="AB38:AB39"/>
    <mergeCell ref="AC38:AE39"/>
    <mergeCell ref="AF38:AG39"/>
    <mergeCell ref="C38:J39"/>
    <mergeCell ref="K38:L39"/>
    <mergeCell ref="M38:M39"/>
    <mergeCell ref="N38:P39"/>
    <mergeCell ref="Q38:S39"/>
    <mergeCell ref="T38:U39"/>
    <mergeCell ref="Z36:AA37"/>
    <mergeCell ref="AB36:AB37"/>
    <mergeCell ref="AC36:AE37"/>
    <mergeCell ref="AF36:AG37"/>
    <mergeCell ref="AH36:AH37"/>
    <mergeCell ref="AI36:AK37"/>
    <mergeCell ref="AH34:AH35"/>
    <mergeCell ref="AI34:AK35"/>
    <mergeCell ref="C36:J37"/>
    <mergeCell ref="K36:L37"/>
    <mergeCell ref="M36:M37"/>
    <mergeCell ref="N36:P37"/>
    <mergeCell ref="Q36:S37"/>
    <mergeCell ref="T36:U37"/>
    <mergeCell ref="V36:V37"/>
    <mergeCell ref="W36:Y37"/>
    <mergeCell ref="V34:V35"/>
    <mergeCell ref="W34:Y35"/>
    <mergeCell ref="Z34:AA35"/>
    <mergeCell ref="AB34:AB35"/>
    <mergeCell ref="AC34:AE35"/>
    <mergeCell ref="AF34:AG35"/>
    <mergeCell ref="C34:J35"/>
    <mergeCell ref="K34:L35"/>
    <mergeCell ref="M34:M35"/>
    <mergeCell ref="N34:P35"/>
    <mergeCell ref="Q34:S35"/>
    <mergeCell ref="T34:U35"/>
    <mergeCell ref="Z32:AA33"/>
    <mergeCell ref="AB32:AB33"/>
    <mergeCell ref="AC32:AE33"/>
    <mergeCell ref="AF32:AG33"/>
    <mergeCell ref="AH32:AH33"/>
    <mergeCell ref="AI32:AK33"/>
    <mergeCell ref="AH30:AH31"/>
    <mergeCell ref="AI30:AK31"/>
    <mergeCell ref="C32:J33"/>
    <mergeCell ref="K32:L33"/>
    <mergeCell ref="M32:M33"/>
    <mergeCell ref="N32:P33"/>
    <mergeCell ref="Q32:S33"/>
    <mergeCell ref="T32:U33"/>
    <mergeCell ref="V32:V33"/>
    <mergeCell ref="W32:Y33"/>
    <mergeCell ref="V30:V31"/>
    <mergeCell ref="W30:Y31"/>
    <mergeCell ref="Z30:AA31"/>
    <mergeCell ref="AB30:AB31"/>
    <mergeCell ref="AC30:AE31"/>
    <mergeCell ref="AF30:AG31"/>
    <mergeCell ref="C30:J31"/>
    <mergeCell ref="K30:L31"/>
    <mergeCell ref="M30:M31"/>
    <mergeCell ref="N30:P31"/>
    <mergeCell ref="Q30:S31"/>
    <mergeCell ref="T30:U31"/>
    <mergeCell ref="Z28:AA29"/>
    <mergeCell ref="AB28:AB29"/>
    <mergeCell ref="AC28:AE29"/>
    <mergeCell ref="AF28:AG29"/>
    <mergeCell ref="AH28:AH29"/>
    <mergeCell ref="AI28:AK29"/>
    <mergeCell ref="AH26:AH27"/>
    <mergeCell ref="AI26:AK27"/>
    <mergeCell ref="C28:J29"/>
    <mergeCell ref="K28:L29"/>
    <mergeCell ref="M28:M29"/>
    <mergeCell ref="N28:P29"/>
    <mergeCell ref="Q28:S29"/>
    <mergeCell ref="T28:U29"/>
    <mergeCell ref="V28:V29"/>
    <mergeCell ref="W28:Y29"/>
    <mergeCell ref="V26:V27"/>
    <mergeCell ref="W26:Y27"/>
    <mergeCell ref="Z26:AA27"/>
    <mergeCell ref="AB26:AB27"/>
    <mergeCell ref="AC26:AE27"/>
    <mergeCell ref="AF26:AG27"/>
    <mergeCell ref="C26:J27"/>
    <mergeCell ref="K26:L27"/>
    <mergeCell ref="M26:M27"/>
    <mergeCell ref="N26:P27"/>
    <mergeCell ref="Q26:S27"/>
    <mergeCell ref="T26:U27"/>
    <mergeCell ref="Z24:AA25"/>
    <mergeCell ref="AB24:AB25"/>
    <mergeCell ref="AC24:AE25"/>
    <mergeCell ref="AF24:AG25"/>
    <mergeCell ref="AH24:AH25"/>
    <mergeCell ref="AI24:AK25"/>
    <mergeCell ref="AH22:AH23"/>
    <mergeCell ref="AI22:AK23"/>
    <mergeCell ref="C24:J25"/>
    <mergeCell ref="K24:L25"/>
    <mergeCell ref="M24:M25"/>
    <mergeCell ref="N24:P25"/>
    <mergeCell ref="Q24:S25"/>
    <mergeCell ref="T24:U25"/>
    <mergeCell ref="V24:V25"/>
    <mergeCell ref="W24:Y25"/>
    <mergeCell ref="V22:V23"/>
    <mergeCell ref="W22:Y23"/>
    <mergeCell ref="Z22:AA23"/>
    <mergeCell ref="AB22:AB23"/>
    <mergeCell ref="AC22:AE23"/>
    <mergeCell ref="AF22:AG23"/>
    <mergeCell ref="C22:J23"/>
    <mergeCell ref="K22:L23"/>
    <mergeCell ref="M22:M23"/>
    <mergeCell ref="N22:P23"/>
    <mergeCell ref="Q22:S23"/>
    <mergeCell ref="T22:U23"/>
    <mergeCell ref="Z20:AA21"/>
    <mergeCell ref="AB20:AB21"/>
    <mergeCell ref="AC20:AE21"/>
    <mergeCell ref="AF20:AG21"/>
    <mergeCell ref="AH20:AH21"/>
    <mergeCell ref="AI20:AK21"/>
    <mergeCell ref="AH18:AH19"/>
    <mergeCell ref="AI18:AK19"/>
    <mergeCell ref="C20:J21"/>
    <mergeCell ref="K20:L21"/>
    <mergeCell ref="M20:M21"/>
    <mergeCell ref="N20:P21"/>
    <mergeCell ref="Q20:S21"/>
    <mergeCell ref="T20:U21"/>
    <mergeCell ref="V20:V21"/>
    <mergeCell ref="W20:Y21"/>
    <mergeCell ref="V18:V19"/>
    <mergeCell ref="W18:Y19"/>
    <mergeCell ref="Z18:AA19"/>
    <mergeCell ref="AB18:AB19"/>
    <mergeCell ref="AC18:AE19"/>
    <mergeCell ref="AF18:AG19"/>
    <mergeCell ref="C18:J19"/>
    <mergeCell ref="K18:L19"/>
    <mergeCell ref="M18:M19"/>
    <mergeCell ref="N18:P19"/>
    <mergeCell ref="Q18:S19"/>
    <mergeCell ref="T18:U19"/>
    <mergeCell ref="AC15:AE17"/>
    <mergeCell ref="AF15:AG17"/>
    <mergeCell ref="AH15:AH17"/>
    <mergeCell ref="AI15:AK17"/>
    <mergeCell ref="T16:U17"/>
    <mergeCell ref="V16:V17"/>
    <mergeCell ref="Z16:AA17"/>
    <mergeCell ref="AB16:AB17"/>
    <mergeCell ref="M15:M17"/>
    <mergeCell ref="N15:P17"/>
    <mergeCell ref="Q15:S17"/>
    <mergeCell ref="T15:V15"/>
    <mergeCell ref="W15:Y17"/>
    <mergeCell ref="Z15:AB15"/>
    <mergeCell ref="C11:D12"/>
    <mergeCell ref="E11:S12"/>
    <mergeCell ref="Z11:AA12"/>
    <mergeCell ref="AB11:AK12"/>
    <mergeCell ref="C13:J17"/>
    <mergeCell ref="K13:S14"/>
    <mergeCell ref="T13:Y14"/>
    <mergeCell ref="Z13:AE14"/>
    <mergeCell ref="AF13:AK14"/>
    <mergeCell ref="K15:L17"/>
    <mergeCell ref="A1:DC2"/>
    <mergeCell ref="B4:H5"/>
    <mergeCell ref="O8:Z9"/>
    <mergeCell ref="AD8:AE9"/>
    <mergeCell ref="AF8:AF9"/>
    <mergeCell ref="AG8:AG9"/>
    <mergeCell ref="AH8:AH9"/>
    <mergeCell ref="AI8:AI9"/>
    <mergeCell ref="AJ8:AJ9"/>
    <mergeCell ref="AK8:AK9"/>
  </mergeCells>
  <phoneticPr fontId="9"/>
  <dataValidations count="2">
    <dataValidation imeMode="on" allowBlank="1" showInputMessage="1" showErrorMessage="1" sqref="M18:M45 C18:J45 C63:J90 M63:M92"/>
    <dataValidation imeMode="off" allowBlank="1" showInputMessage="1" showErrorMessage="1" sqref="AF75 T44 K44 K42 K18 K20 K22 K24 K26 K28 K30 K32 K34 K36 K38 K40 T18 T20 T24 T22 T28 T26 T32 T30 T36 T34 T38 T42 T40 Z44 Z18 Z20 Z24 Z22 Z28 Z26 Z32 Z30 Z36 Z34 Z38 Z42 Z40 AF77 AF18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20 AF22 AF24 AF26 AF28 AF30 AF32 AF34 AF36 AF38 AF40 AF42 AF44"/>
  </dataValidations>
  <printOptions horizontalCentered="1" verticalCentered="1"/>
  <pageMargins left="0.39370078740157483" right="0" top="0.39370078740157483" bottom="0" header="0" footer="0.19685039370078741"/>
  <pageSetup paperSize="9" scale="86" orientation="landscape" blackAndWhite="1" r:id="rId1"/>
  <headerFooter>
    <oddFooter>&amp;R№4</oddFooter>
  </headerFooter>
  <rowBreaks count="1" manualBreakCount="1">
    <brk id="52" min="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2060"/>
  </sheetPr>
  <dimension ref="A1:DC210"/>
  <sheetViews>
    <sheetView view="pageBreakPreview" topLeftCell="A22"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97"/>
      <c r="AB8" s="75"/>
      <c r="AC8" s="92"/>
      <c r="AD8" s="418" t="s">
        <v>214</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97"/>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199</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687"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689"/>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52"/>
      <c r="D20" s="453"/>
      <c r="E20" s="453"/>
      <c r="F20" s="453"/>
      <c r="G20" s="453"/>
      <c r="H20" s="453"/>
      <c r="I20" s="453"/>
      <c r="J20" s="454"/>
      <c r="K20" s="458"/>
      <c r="L20" s="459"/>
      <c r="M20" s="456"/>
      <c r="N20" s="464"/>
      <c r="O20" s="465"/>
      <c r="P20" s="466"/>
      <c r="Q20" s="471">
        <f>ROUNDDOWN(K20*N20,0)</f>
        <v>0</v>
      </c>
      <c r="R20" s="471"/>
      <c r="S20" s="472"/>
      <c r="T20" s="470"/>
      <c r="U20" s="409"/>
      <c r="V20" s="416" t="str">
        <f>IF(M20="","",M20)</f>
        <v/>
      </c>
      <c r="W20" s="471">
        <f>IF(T20="",0,ROUNDDOWN(T20*N20,0))</f>
        <v>0</v>
      </c>
      <c r="X20" s="471"/>
      <c r="Y20" s="505"/>
      <c r="Z20" s="408"/>
      <c r="AA20" s="409"/>
      <c r="AB20" s="416" t="str">
        <f>IF(M20="","",M20)</f>
        <v/>
      </c>
      <c r="AC20" s="471">
        <f>IF(Z20="",0,ROUNDDOWN(N20*Z20,0))</f>
        <v>0</v>
      </c>
      <c r="AD20" s="471"/>
      <c r="AE20" s="621"/>
      <c r="AF20" s="400" t="str">
        <f>IF(K20="","",K20-T20-Z20)</f>
        <v/>
      </c>
      <c r="AG20" s="401"/>
      <c r="AH20" s="417" t="str">
        <f>IF(M20="","",M20)</f>
        <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52"/>
      <c r="D22" s="453"/>
      <c r="E22" s="453"/>
      <c r="F22" s="453"/>
      <c r="G22" s="453"/>
      <c r="H22" s="453"/>
      <c r="I22" s="453"/>
      <c r="J22" s="454"/>
      <c r="K22" s="458"/>
      <c r="L22" s="459"/>
      <c r="M22" s="456"/>
      <c r="N22" s="464"/>
      <c r="O22" s="465"/>
      <c r="P22" s="466"/>
      <c r="Q22" s="471">
        <f>ROUNDDOWN(K22*N22,0)</f>
        <v>0</v>
      </c>
      <c r="R22" s="471"/>
      <c r="S22" s="472"/>
      <c r="T22" s="470"/>
      <c r="U22" s="409"/>
      <c r="V22" s="416" t="str">
        <f>IF(M22="","",M22)</f>
        <v/>
      </c>
      <c r="W22" s="471">
        <f>IF(T22="",0,ROUNDDOWN(T22*N22,0))</f>
        <v>0</v>
      </c>
      <c r="X22" s="471"/>
      <c r="Y22" s="505"/>
      <c r="Z22" s="408"/>
      <c r="AA22" s="409"/>
      <c r="AB22" s="416" t="str">
        <f>IF(M22="","",M22)</f>
        <v/>
      </c>
      <c r="AC22" s="471">
        <f>IF(Z22="",0,ROUNDDOWN(N22*Z22,0))</f>
        <v>0</v>
      </c>
      <c r="AD22" s="471"/>
      <c r="AE22" s="621"/>
      <c r="AF22" s="400" t="str">
        <f t="shared" ref="AF22" si="0">IF(K22="","",K22-T22-Z22)</f>
        <v/>
      </c>
      <c r="AG22" s="401"/>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52"/>
      <c r="D24" s="453"/>
      <c r="E24" s="453"/>
      <c r="F24" s="453"/>
      <c r="G24" s="453"/>
      <c r="H24" s="453"/>
      <c r="I24" s="453"/>
      <c r="J24" s="454"/>
      <c r="K24" s="458"/>
      <c r="L24" s="459"/>
      <c r="M24" s="456"/>
      <c r="N24" s="464"/>
      <c r="O24" s="465"/>
      <c r="P24" s="466"/>
      <c r="Q24" s="471">
        <f>ROUNDDOWN(K24*N24,0)</f>
        <v>0</v>
      </c>
      <c r="R24" s="471"/>
      <c r="S24" s="472"/>
      <c r="T24" s="470"/>
      <c r="U24" s="409"/>
      <c r="V24" s="416" t="str">
        <f>IF(M24="","",M24)</f>
        <v/>
      </c>
      <c r="W24" s="471">
        <f>IF(T24="",0,ROUNDDOWN(T24*N24,0))</f>
        <v>0</v>
      </c>
      <c r="X24" s="471"/>
      <c r="Y24" s="505"/>
      <c r="Z24" s="408"/>
      <c r="AA24" s="409"/>
      <c r="AB24" s="416" t="str">
        <f>IF(M24="","",M24)</f>
        <v/>
      </c>
      <c r="AC24" s="471">
        <f>IF(Z24="",0,ROUNDDOWN(N24*Z24,0))</f>
        <v>0</v>
      </c>
      <c r="AD24" s="471"/>
      <c r="AE24" s="621"/>
      <c r="AF24" s="400" t="str">
        <f t="shared" ref="AF24" si="1">IF(K24="","",K24-T24-Z24)</f>
        <v/>
      </c>
      <c r="AG24" s="401"/>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52"/>
      <c r="D26" s="453"/>
      <c r="E26" s="453"/>
      <c r="F26" s="453"/>
      <c r="G26" s="453"/>
      <c r="H26" s="453"/>
      <c r="I26" s="453"/>
      <c r="J26" s="454"/>
      <c r="K26" s="458"/>
      <c r="L26" s="459"/>
      <c r="M26" s="456"/>
      <c r="N26" s="464"/>
      <c r="O26" s="465"/>
      <c r="P26" s="466"/>
      <c r="Q26" s="471">
        <f>ROUNDDOWN(K26*N26,0)</f>
        <v>0</v>
      </c>
      <c r="R26" s="471"/>
      <c r="S26" s="472"/>
      <c r="T26" s="470"/>
      <c r="U26" s="409"/>
      <c r="V26" s="416" t="str">
        <f>IF(M26="","",M26)</f>
        <v/>
      </c>
      <c r="W26" s="471">
        <f>IF(T26="",0,ROUNDDOWN(T26*N26,0))</f>
        <v>0</v>
      </c>
      <c r="X26" s="471"/>
      <c r="Y26" s="505"/>
      <c r="Z26" s="408"/>
      <c r="AA26" s="409"/>
      <c r="AB26" s="416" t="str">
        <f>IF(M26="","",M26)</f>
        <v/>
      </c>
      <c r="AC26" s="471">
        <f>IF(Z26="",0,ROUNDDOWN(N26*Z26,0))</f>
        <v>0</v>
      </c>
      <c r="AD26" s="471"/>
      <c r="AE26" s="621"/>
      <c r="AF26" s="400" t="str">
        <f t="shared" ref="AF26" si="2">IF(K26="","",K26-T26-Z26)</f>
        <v/>
      </c>
      <c r="AG26" s="401"/>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52"/>
      <c r="D28" s="453"/>
      <c r="E28" s="453"/>
      <c r="F28" s="453"/>
      <c r="G28" s="453"/>
      <c r="H28" s="453"/>
      <c r="I28" s="453"/>
      <c r="J28" s="454"/>
      <c r="K28" s="458"/>
      <c r="L28" s="459"/>
      <c r="M28" s="456"/>
      <c r="N28" s="464"/>
      <c r="O28" s="465"/>
      <c r="P28" s="466"/>
      <c r="Q28" s="471">
        <f>ROUNDDOWN(K28*N28,0)</f>
        <v>0</v>
      </c>
      <c r="R28" s="471"/>
      <c r="S28" s="472"/>
      <c r="T28" s="470"/>
      <c r="U28" s="409"/>
      <c r="V28" s="416" t="str">
        <f>IF(M28="","",M28)</f>
        <v/>
      </c>
      <c r="W28" s="471">
        <f>IF(T28="",0,ROUNDDOWN(T28*N28,0))</f>
        <v>0</v>
      </c>
      <c r="X28" s="471"/>
      <c r="Y28" s="505"/>
      <c r="Z28" s="408"/>
      <c r="AA28" s="409"/>
      <c r="AB28" s="416" t="str">
        <f>IF(M28="","",M28)</f>
        <v/>
      </c>
      <c r="AC28" s="471">
        <f>IF(Z28="",0,ROUNDDOWN(N28*Z28,0))</f>
        <v>0</v>
      </c>
      <c r="AD28" s="471"/>
      <c r="AE28" s="621"/>
      <c r="AF28" s="400" t="str">
        <f t="shared" ref="AF28" si="3">IF(K28="","",K28-T28-Z28)</f>
        <v/>
      </c>
      <c r="AG28" s="401"/>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52"/>
      <c r="D30" s="453"/>
      <c r="E30" s="453"/>
      <c r="F30" s="453"/>
      <c r="G30" s="453"/>
      <c r="H30" s="453"/>
      <c r="I30" s="453"/>
      <c r="J30" s="454"/>
      <c r="K30" s="458"/>
      <c r="L30" s="459"/>
      <c r="M30" s="456"/>
      <c r="N30" s="464"/>
      <c r="O30" s="465"/>
      <c r="P30" s="466"/>
      <c r="Q30" s="471">
        <f>ROUNDDOWN(K30*N30,0)</f>
        <v>0</v>
      </c>
      <c r="R30" s="471"/>
      <c r="S30" s="472"/>
      <c r="T30" s="470"/>
      <c r="U30" s="409"/>
      <c r="V30" s="416" t="str">
        <f>IF(M30="","",M30)</f>
        <v/>
      </c>
      <c r="W30" s="471">
        <f>IF(T30="",0,ROUNDDOWN(T30*N30,0))</f>
        <v>0</v>
      </c>
      <c r="X30" s="471"/>
      <c r="Y30" s="505"/>
      <c r="Z30" s="408"/>
      <c r="AA30" s="409"/>
      <c r="AB30" s="416" t="str">
        <f>IF(M30="","",M30)</f>
        <v/>
      </c>
      <c r="AC30" s="471">
        <f>IF(Z30="",0,ROUNDDOWN(N30*Z30,0))</f>
        <v>0</v>
      </c>
      <c r="AD30" s="471"/>
      <c r="AE30" s="621"/>
      <c r="AF30" s="400" t="str">
        <f t="shared" ref="AF30" si="4">IF(K30="","",K30-T30-Z30)</f>
        <v/>
      </c>
      <c r="AG30" s="401"/>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52"/>
      <c r="D32" s="453"/>
      <c r="E32" s="453"/>
      <c r="F32" s="453"/>
      <c r="G32" s="453"/>
      <c r="H32" s="453"/>
      <c r="I32" s="453"/>
      <c r="J32" s="454"/>
      <c r="K32" s="458"/>
      <c r="L32" s="459"/>
      <c r="M32" s="456"/>
      <c r="N32" s="464"/>
      <c r="O32" s="465"/>
      <c r="P32" s="466"/>
      <c r="Q32" s="471">
        <f>ROUNDDOWN(K32*N32,0)</f>
        <v>0</v>
      </c>
      <c r="R32" s="471"/>
      <c r="S32" s="472"/>
      <c r="T32" s="470"/>
      <c r="U32" s="409"/>
      <c r="V32" s="416" t="str">
        <f>IF(M32="","",M32)</f>
        <v/>
      </c>
      <c r="W32" s="471">
        <f>IF(T32="",0,ROUNDDOWN(T32*N32,0))</f>
        <v>0</v>
      </c>
      <c r="X32" s="471"/>
      <c r="Y32" s="505"/>
      <c r="Z32" s="408"/>
      <c r="AA32" s="409"/>
      <c r="AB32" s="416" t="str">
        <f>IF(M32="","",M32)</f>
        <v/>
      </c>
      <c r="AC32" s="471">
        <f>IF(Z32="",0,ROUNDDOWN(N32*Z32,0))</f>
        <v>0</v>
      </c>
      <c r="AD32" s="471"/>
      <c r="AE32" s="621"/>
      <c r="AF32" s="400" t="str">
        <f t="shared" ref="AF32" si="5">IF(K32="","",K32-T32-Z32)</f>
        <v/>
      </c>
      <c r="AG32" s="401"/>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52"/>
      <c r="D34" s="453"/>
      <c r="E34" s="453"/>
      <c r="F34" s="453"/>
      <c r="G34" s="453"/>
      <c r="H34" s="453"/>
      <c r="I34" s="453"/>
      <c r="J34" s="454"/>
      <c r="K34" s="458"/>
      <c r="L34" s="459"/>
      <c r="M34" s="456"/>
      <c r="N34" s="464"/>
      <c r="O34" s="465"/>
      <c r="P34" s="466"/>
      <c r="Q34" s="471">
        <f>ROUNDDOWN(K34*N34,0)</f>
        <v>0</v>
      </c>
      <c r="R34" s="471"/>
      <c r="S34" s="472"/>
      <c r="T34" s="470"/>
      <c r="U34" s="409"/>
      <c r="V34" s="416" t="str">
        <f>IF(M34="","",M34)</f>
        <v/>
      </c>
      <c r="W34" s="471">
        <f>IF(T34="",0,ROUNDDOWN(T34*N34,0))</f>
        <v>0</v>
      </c>
      <c r="X34" s="471"/>
      <c r="Y34" s="505"/>
      <c r="Z34" s="408"/>
      <c r="AA34" s="409"/>
      <c r="AB34" s="416" t="str">
        <f>IF(M34="","",M34)</f>
        <v/>
      </c>
      <c r="AC34" s="471">
        <f>IF(Z34="",0,ROUNDDOWN(N34*Z34,0))</f>
        <v>0</v>
      </c>
      <c r="AD34" s="471"/>
      <c r="AE34" s="621"/>
      <c r="AF34" s="400" t="str">
        <f t="shared" ref="AF34" si="6">IF(K34="","",K34-T34-Z34)</f>
        <v/>
      </c>
      <c r="AG34" s="401"/>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108"/>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52"/>
      <c r="D36" s="453"/>
      <c r="E36" s="453"/>
      <c r="F36" s="453"/>
      <c r="G36" s="453"/>
      <c r="H36" s="453"/>
      <c r="I36" s="453"/>
      <c r="J36" s="454"/>
      <c r="K36" s="458"/>
      <c r="L36" s="459"/>
      <c r="M36" s="456"/>
      <c r="N36" s="464"/>
      <c r="O36" s="465"/>
      <c r="P36" s="466"/>
      <c r="Q36" s="471">
        <f>ROUNDDOWN(K36*N36,0)</f>
        <v>0</v>
      </c>
      <c r="R36" s="471"/>
      <c r="S36" s="472"/>
      <c r="T36" s="470"/>
      <c r="U36" s="409"/>
      <c r="V36" s="416" t="str">
        <f>IF(M36="","",M36)</f>
        <v/>
      </c>
      <c r="W36" s="471">
        <f>IF(T36="",0,ROUNDDOWN(T36*N36,0))</f>
        <v>0</v>
      </c>
      <c r="X36" s="471"/>
      <c r="Y36" s="505"/>
      <c r="Z36" s="408"/>
      <c r="AA36" s="409"/>
      <c r="AB36" s="416" t="str">
        <f>IF(M36="","",M36)</f>
        <v/>
      </c>
      <c r="AC36" s="471">
        <f>IF(Z36="",0,ROUNDDOWN(N36*Z36,0))</f>
        <v>0</v>
      </c>
      <c r="AD36" s="471"/>
      <c r="AE36" s="621"/>
      <c r="AF36" s="400" t="str">
        <f t="shared" ref="AF36" si="7">IF(K36="","",K36-T36-Z36)</f>
        <v/>
      </c>
      <c r="AG36" s="401"/>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52"/>
      <c r="D38" s="453"/>
      <c r="E38" s="453"/>
      <c r="F38" s="453"/>
      <c r="G38" s="453"/>
      <c r="H38" s="453"/>
      <c r="I38" s="453"/>
      <c r="J38" s="454"/>
      <c r="K38" s="458"/>
      <c r="L38" s="459"/>
      <c r="M38" s="456"/>
      <c r="N38" s="464"/>
      <c r="O38" s="465"/>
      <c r="P38" s="466"/>
      <c r="Q38" s="471">
        <f>ROUNDDOWN(K38*N38,0)</f>
        <v>0</v>
      </c>
      <c r="R38" s="471"/>
      <c r="S38" s="472"/>
      <c r="T38" s="470"/>
      <c r="U38" s="409"/>
      <c r="V38" s="416" t="str">
        <f>IF(M38="","",M38)</f>
        <v/>
      </c>
      <c r="W38" s="471">
        <f>IF(T38="",0,ROUNDDOWN(T38*N38,0))</f>
        <v>0</v>
      </c>
      <c r="X38" s="471"/>
      <c r="Y38" s="505"/>
      <c r="Z38" s="408"/>
      <c r="AA38" s="409"/>
      <c r="AB38" s="416" t="str">
        <f>IF(M38="","",M38)</f>
        <v/>
      </c>
      <c r="AC38" s="471">
        <f>IF(Z38="",0,ROUNDDOWN(N38*Z38,0))</f>
        <v>0</v>
      </c>
      <c r="AD38" s="471"/>
      <c r="AE38" s="621"/>
      <c r="AF38" s="400" t="str">
        <f t="shared" ref="AF38" si="8">IF(K38="","",K38-T38-Z38)</f>
        <v/>
      </c>
      <c r="AG38" s="401"/>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400" t="str">
        <f t="shared" ref="AF40" si="9">IF(K40="","",K40-T40-Z40)</f>
        <v/>
      </c>
      <c r="AG40" s="401"/>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400" t="str">
        <f t="shared" ref="AF42" si="10">IF(K42="","",K42-T42-Z42)</f>
        <v/>
      </c>
      <c r="AG42" s="401"/>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400" t="str">
        <f t="shared" ref="AF44" si="11">IF(K44="","",K44-T44-Z44)</f>
        <v/>
      </c>
      <c r="AG44" s="401"/>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402"/>
      <c r="AG45" s="403"/>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95"/>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33"/>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36"/>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36"/>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39"/>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97"/>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97"/>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13" t="str">
        <f>IF(AF46="","",AF46)</f>
        <v/>
      </c>
      <c r="AG91" s="714"/>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394"/>
      <c r="AG92" s="395"/>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96"/>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AH91:AH92"/>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Z89:AA90"/>
    <mergeCell ref="AB89:AB90"/>
    <mergeCell ref="AC89:AE90"/>
    <mergeCell ref="AF89:AG90"/>
    <mergeCell ref="AH89:AH90"/>
    <mergeCell ref="AI89:AK90"/>
    <mergeCell ref="AH87:AH88"/>
    <mergeCell ref="AI87:AK88"/>
    <mergeCell ref="C89:J90"/>
    <mergeCell ref="K89:L90"/>
    <mergeCell ref="M89:M90"/>
    <mergeCell ref="N89:P90"/>
    <mergeCell ref="Q89:S90"/>
    <mergeCell ref="T89:U90"/>
    <mergeCell ref="V89:V90"/>
    <mergeCell ref="W89:Y90"/>
    <mergeCell ref="V87:V88"/>
    <mergeCell ref="W87:Y88"/>
    <mergeCell ref="Z87:AA88"/>
    <mergeCell ref="AB87:AB88"/>
    <mergeCell ref="AC87:AE88"/>
    <mergeCell ref="AF87:AG88"/>
    <mergeCell ref="C87:J88"/>
    <mergeCell ref="K87:L88"/>
    <mergeCell ref="M87:M88"/>
    <mergeCell ref="N87:P88"/>
    <mergeCell ref="Q87:S88"/>
    <mergeCell ref="T87:U88"/>
    <mergeCell ref="Z85:AA86"/>
    <mergeCell ref="AB85:AB86"/>
    <mergeCell ref="AC85:AE86"/>
    <mergeCell ref="AF85:AG86"/>
    <mergeCell ref="AH85:AH86"/>
    <mergeCell ref="AI85:AK86"/>
    <mergeCell ref="AH83:AH84"/>
    <mergeCell ref="AI83:AK84"/>
    <mergeCell ref="C85:J86"/>
    <mergeCell ref="K85:L86"/>
    <mergeCell ref="M85:M86"/>
    <mergeCell ref="N85:P86"/>
    <mergeCell ref="Q85:S86"/>
    <mergeCell ref="T85:U86"/>
    <mergeCell ref="V85:V86"/>
    <mergeCell ref="W85:Y86"/>
    <mergeCell ref="V83:V84"/>
    <mergeCell ref="W83:Y84"/>
    <mergeCell ref="Z83:AA84"/>
    <mergeCell ref="AB83:AB84"/>
    <mergeCell ref="AC83:AE84"/>
    <mergeCell ref="AF83:AG84"/>
    <mergeCell ref="C83:J84"/>
    <mergeCell ref="K83:L84"/>
    <mergeCell ref="M83:M84"/>
    <mergeCell ref="N83:P84"/>
    <mergeCell ref="Q83:S84"/>
    <mergeCell ref="T83:U84"/>
    <mergeCell ref="Z81:AA82"/>
    <mergeCell ref="AB81:AB82"/>
    <mergeCell ref="AC81:AE82"/>
    <mergeCell ref="AF81:AG82"/>
    <mergeCell ref="AH81:AH82"/>
    <mergeCell ref="AI81:AK82"/>
    <mergeCell ref="AH79:AH80"/>
    <mergeCell ref="AI79:AK80"/>
    <mergeCell ref="C81:J82"/>
    <mergeCell ref="K81:L82"/>
    <mergeCell ref="M81:M82"/>
    <mergeCell ref="N81:P82"/>
    <mergeCell ref="Q81:S82"/>
    <mergeCell ref="T81:U82"/>
    <mergeCell ref="V81:V82"/>
    <mergeCell ref="W81:Y82"/>
    <mergeCell ref="V79:V80"/>
    <mergeCell ref="W79:Y80"/>
    <mergeCell ref="Z79:AA80"/>
    <mergeCell ref="AB79:AB80"/>
    <mergeCell ref="AC79:AE80"/>
    <mergeCell ref="AF79:AG80"/>
    <mergeCell ref="C79:J80"/>
    <mergeCell ref="K79:L80"/>
    <mergeCell ref="M79:M80"/>
    <mergeCell ref="N79:P80"/>
    <mergeCell ref="Q79:S80"/>
    <mergeCell ref="T79:U80"/>
    <mergeCell ref="Z77:AA78"/>
    <mergeCell ref="AB77:AB78"/>
    <mergeCell ref="AC77:AE78"/>
    <mergeCell ref="AF77:AG78"/>
    <mergeCell ref="AH77:AH78"/>
    <mergeCell ref="AI77:AK78"/>
    <mergeCell ref="AH75:AH76"/>
    <mergeCell ref="AI75:AK76"/>
    <mergeCell ref="C77:J78"/>
    <mergeCell ref="K77:L78"/>
    <mergeCell ref="M77:M78"/>
    <mergeCell ref="N77:P78"/>
    <mergeCell ref="Q77:S78"/>
    <mergeCell ref="T77:U78"/>
    <mergeCell ref="V77:V78"/>
    <mergeCell ref="W77:Y78"/>
    <mergeCell ref="V75:V76"/>
    <mergeCell ref="W75:Y76"/>
    <mergeCell ref="Z75:AA76"/>
    <mergeCell ref="AB75:AB76"/>
    <mergeCell ref="AC75:AE76"/>
    <mergeCell ref="AF75:AG76"/>
    <mergeCell ref="C75:J76"/>
    <mergeCell ref="K75:L76"/>
    <mergeCell ref="M75:M76"/>
    <mergeCell ref="N75:P76"/>
    <mergeCell ref="Q75:S76"/>
    <mergeCell ref="T75:U76"/>
    <mergeCell ref="Z73:AA74"/>
    <mergeCell ref="AB73:AB74"/>
    <mergeCell ref="AC73:AE74"/>
    <mergeCell ref="AF73:AG74"/>
    <mergeCell ref="AH73:AH74"/>
    <mergeCell ref="AI73:AK74"/>
    <mergeCell ref="AH71:AH72"/>
    <mergeCell ref="AI71:AK72"/>
    <mergeCell ref="C73:J74"/>
    <mergeCell ref="K73:L74"/>
    <mergeCell ref="M73:M74"/>
    <mergeCell ref="N73:P74"/>
    <mergeCell ref="Q73:S74"/>
    <mergeCell ref="T73:U74"/>
    <mergeCell ref="V73:V74"/>
    <mergeCell ref="W73:Y74"/>
    <mergeCell ref="V71:V72"/>
    <mergeCell ref="W71:Y72"/>
    <mergeCell ref="Z71:AA72"/>
    <mergeCell ref="AB71:AB72"/>
    <mergeCell ref="AC71:AE72"/>
    <mergeCell ref="AF71:AG72"/>
    <mergeCell ref="C71:J72"/>
    <mergeCell ref="K71:L72"/>
    <mergeCell ref="M71:M72"/>
    <mergeCell ref="N71:P72"/>
    <mergeCell ref="Q71:S72"/>
    <mergeCell ref="T71:U72"/>
    <mergeCell ref="Z69:AA70"/>
    <mergeCell ref="AB69:AB70"/>
    <mergeCell ref="AC69:AE70"/>
    <mergeCell ref="AF69:AG70"/>
    <mergeCell ref="AH69:AH70"/>
    <mergeCell ref="AI69:AK70"/>
    <mergeCell ref="AH67:AH68"/>
    <mergeCell ref="AI67:AK68"/>
    <mergeCell ref="C69:J70"/>
    <mergeCell ref="K69:L70"/>
    <mergeCell ref="M69:M70"/>
    <mergeCell ref="N69:P70"/>
    <mergeCell ref="Q69:S70"/>
    <mergeCell ref="T69:U70"/>
    <mergeCell ref="V69:V70"/>
    <mergeCell ref="W69:Y70"/>
    <mergeCell ref="V67:V68"/>
    <mergeCell ref="W67:Y68"/>
    <mergeCell ref="Z67:AA68"/>
    <mergeCell ref="AB67:AB68"/>
    <mergeCell ref="AC67:AE68"/>
    <mergeCell ref="AF67:AG68"/>
    <mergeCell ref="C67:J68"/>
    <mergeCell ref="K67:L68"/>
    <mergeCell ref="M67:M68"/>
    <mergeCell ref="N67:P68"/>
    <mergeCell ref="Q67:S68"/>
    <mergeCell ref="T67:U68"/>
    <mergeCell ref="C65:J66"/>
    <mergeCell ref="K65:L66"/>
    <mergeCell ref="M65:M66"/>
    <mergeCell ref="N65:P66"/>
    <mergeCell ref="Q65:S66"/>
    <mergeCell ref="T65:U66"/>
    <mergeCell ref="V65:V66"/>
    <mergeCell ref="W65:Y66"/>
    <mergeCell ref="V63:V64"/>
    <mergeCell ref="W63:Y64"/>
    <mergeCell ref="C63:J64"/>
    <mergeCell ref="K63:L64"/>
    <mergeCell ref="M63:M64"/>
    <mergeCell ref="N63:P64"/>
    <mergeCell ref="Q63:S64"/>
    <mergeCell ref="T63:U64"/>
    <mergeCell ref="Z65:AA66"/>
    <mergeCell ref="AB65:AB66"/>
    <mergeCell ref="AC60:AE62"/>
    <mergeCell ref="AF60:AG62"/>
    <mergeCell ref="AH60:AH62"/>
    <mergeCell ref="AC65:AE66"/>
    <mergeCell ref="AF65:AG66"/>
    <mergeCell ref="AH65:AH66"/>
    <mergeCell ref="AI65:AK66"/>
    <mergeCell ref="AH63:AH64"/>
    <mergeCell ref="AI63:AK64"/>
    <mergeCell ref="Z63:AA64"/>
    <mergeCell ref="AB63:AB64"/>
    <mergeCell ref="AC63:AE64"/>
    <mergeCell ref="AF63:AG64"/>
    <mergeCell ref="AI60:AK62"/>
    <mergeCell ref="C58:J62"/>
    <mergeCell ref="K58:S59"/>
    <mergeCell ref="T58:Y59"/>
    <mergeCell ref="Z58:AE59"/>
    <mergeCell ref="AF58:AK59"/>
    <mergeCell ref="K60:L62"/>
    <mergeCell ref="M60:M62"/>
    <mergeCell ref="N60:P62"/>
    <mergeCell ref="Q60:S62"/>
    <mergeCell ref="T60:V60"/>
    <mergeCell ref="T61:U62"/>
    <mergeCell ref="V61:V62"/>
    <mergeCell ref="Z61:AA62"/>
    <mergeCell ref="AB61:AB62"/>
    <mergeCell ref="W60:Y62"/>
    <mergeCell ref="Z60:AB60"/>
    <mergeCell ref="AJ53:AJ54"/>
    <mergeCell ref="AK53:AK54"/>
    <mergeCell ref="C56:D57"/>
    <mergeCell ref="E56:S57"/>
    <mergeCell ref="Z56:AA57"/>
    <mergeCell ref="AB56:AK57"/>
    <mergeCell ref="O53:Z54"/>
    <mergeCell ref="AD53:AE54"/>
    <mergeCell ref="AF53:AF54"/>
    <mergeCell ref="AG53:AG54"/>
    <mergeCell ref="AH53:AH54"/>
    <mergeCell ref="AI53:AI54"/>
    <mergeCell ref="AH46:AH47"/>
    <mergeCell ref="AI46:AK47"/>
    <mergeCell ref="C48:T48"/>
    <mergeCell ref="W48:AM48"/>
    <mergeCell ref="C49:E52"/>
    <mergeCell ref="F49:AK52"/>
    <mergeCell ref="V46:V47"/>
    <mergeCell ref="W46:Y47"/>
    <mergeCell ref="Z46:AA47"/>
    <mergeCell ref="AB46:AB47"/>
    <mergeCell ref="AC46:AE47"/>
    <mergeCell ref="AF46:AG47"/>
    <mergeCell ref="C46:J47"/>
    <mergeCell ref="K46:L47"/>
    <mergeCell ref="M46:M47"/>
    <mergeCell ref="N46:P47"/>
    <mergeCell ref="Q46:S47"/>
    <mergeCell ref="T46:U47"/>
    <mergeCell ref="Z44:AA45"/>
    <mergeCell ref="AB44:AB45"/>
    <mergeCell ref="AC44:AE45"/>
    <mergeCell ref="AF44:AG45"/>
    <mergeCell ref="AH44:AH45"/>
    <mergeCell ref="AI44:AK45"/>
    <mergeCell ref="AH42:AH43"/>
    <mergeCell ref="AI42:AK43"/>
    <mergeCell ref="C44:J45"/>
    <mergeCell ref="K44:L45"/>
    <mergeCell ref="M44:M45"/>
    <mergeCell ref="N44:P45"/>
    <mergeCell ref="Q44:S45"/>
    <mergeCell ref="T44:U45"/>
    <mergeCell ref="V44:V45"/>
    <mergeCell ref="W44:Y45"/>
    <mergeCell ref="V42:V43"/>
    <mergeCell ref="W42:Y43"/>
    <mergeCell ref="Z42:AA43"/>
    <mergeCell ref="AB42:AB43"/>
    <mergeCell ref="AC42:AE43"/>
    <mergeCell ref="AF42:AG43"/>
    <mergeCell ref="C42:J43"/>
    <mergeCell ref="K42:L43"/>
    <mergeCell ref="M42:M43"/>
    <mergeCell ref="N42:P43"/>
    <mergeCell ref="Q42:S43"/>
    <mergeCell ref="T42:U43"/>
    <mergeCell ref="Z40:AA41"/>
    <mergeCell ref="AB40:AB41"/>
    <mergeCell ref="AC40:AE41"/>
    <mergeCell ref="AF40:AG41"/>
    <mergeCell ref="AH40:AH41"/>
    <mergeCell ref="AI40:AK41"/>
    <mergeCell ref="AH38:AH39"/>
    <mergeCell ref="AI38:AK39"/>
    <mergeCell ref="C40:J41"/>
    <mergeCell ref="K40:L41"/>
    <mergeCell ref="M40:M41"/>
    <mergeCell ref="N40:P41"/>
    <mergeCell ref="Q40:S41"/>
    <mergeCell ref="T40:U41"/>
    <mergeCell ref="V40:V41"/>
    <mergeCell ref="W40:Y41"/>
    <mergeCell ref="V38:V39"/>
    <mergeCell ref="W38:Y39"/>
    <mergeCell ref="Z38:AA39"/>
    <mergeCell ref="AB38:AB39"/>
    <mergeCell ref="AC38:AE39"/>
    <mergeCell ref="AF38:AG39"/>
    <mergeCell ref="C38:J39"/>
    <mergeCell ref="K38:L39"/>
    <mergeCell ref="M38:M39"/>
    <mergeCell ref="N38:P39"/>
    <mergeCell ref="Q38:S39"/>
    <mergeCell ref="T38:U39"/>
    <mergeCell ref="Z36:AA37"/>
    <mergeCell ref="AB36:AB37"/>
    <mergeCell ref="AC36:AE37"/>
    <mergeCell ref="AF36:AG37"/>
    <mergeCell ref="AH36:AH37"/>
    <mergeCell ref="AI36:AK37"/>
    <mergeCell ref="AH34:AH35"/>
    <mergeCell ref="AI34:AK35"/>
    <mergeCell ref="C36:J37"/>
    <mergeCell ref="K36:L37"/>
    <mergeCell ref="M36:M37"/>
    <mergeCell ref="N36:P37"/>
    <mergeCell ref="Q36:S37"/>
    <mergeCell ref="T36:U37"/>
    <mergeCell ref="V36:V37"/>
    <mergeCell ref="W36:Y37"/>
    <mergeCell ref="V34:V35"/>
    <mergeCell ref="W34:Y35"/>
    <mergeCell ref="Z34:AA35"/>
    <mergeCell ref="AB34:AB35"/>
    <mergeCell ref="AC34:AE35"/>
    <mergeCell ref="AF34:AG35"/>
    <mergeCell ref="C34:J35"/>
    <mergeCell ref="K34:L35"/>
    <mergeCell ref="M34:M35"/>
    <mergeCell ref="N34:P35"/>
    <mergeCell ref="Q34:S35"/>
    <mergeCell ref="T34:U35"/>
    <mergeCell ref="Z32:AA33"/>
    <mergeCell ref="AB32:AB33"/>
    <mergeCell ref="AC32:AE33"/>
    <mergeCell ref="AF32:AG33"/>
    <mergeCell ref="AH32:AH33"/>
    <mergeCell ref="AI32:AK33"/>
    <mergeCell ref="AH30:AH31"/>
    <mergeCell ref="AI30:AK31"/>
    <mergeCell ref="C32:J33"/>
    <mergeCell ref="K32:L33"/>
    <mergeCell ref="M32:M33"/>
    <mergeCell ref="N32:P33"/>
    <mergeCell ref="Q32:S33"/>
    <mergeCell ref="T32:U33"/>
    <mergeCell ref="V32:V33"/>
    <mergeCell ref="W32:Y33"/>
    <mergeCell ref="V30:V31"/>
    <mergeCell ref="W30:Y31"/>
    <mergeCell ref="Z30:AA31"/>
    <mergeCell ref="AB30:AB31"/>
    <mergeCell ref="AC30:AE31"/>
    <mergeCell ref="AF30:AG31"/>
    <mergeCell ref="C30:J31"/>
    <mergeCell ref="K30:L31"/>
    <mergeCell ref="M30:M31"/>
    <mergeCell ref="N30:P31"/>
    <mergeCell ref="Q30:S31"/>
    <mergeCell ref="T30:U31"/>
    <mergeCell ref="Z28:AA29"/>
    <mergeCell ref="AB28:AB29"/>
    <mergeCell ref="AC28:AE29"/>
    <mergeCell ref="AF28:AG29"/>
    <mergeCell ref="AH28:AH29"/>
    <mergeCell ref="AI28:AK29"/>
    <mergeCell ref="AH26:AH27"/>
    <mergeCell ref="AI26:AK27"/>
    <mergeCell ref="C28:J29"/>
    <mergeCell ref="K28:L29"/>
    <mergeCell ref="M28:M29"/>
    <mergeCell ref="N28:P29"/>
    <mergeCell ref="Q28:S29"/>
    <mergeCell ref="T28:U29"/>
    <mergeCell ref="V28:V29"/>
    <mergeCell ref="W28:Y29"/>
    <mergeCell ref="V26:V27"/>
    <mergeCell ref="W26:Y27"/>
    <mergeCell ref="Z26:AA27"/>
    <mergeCell ref="AB26:AB27"/>
    <mergeCell ref="AC26:AE27"/>
    <mergeCell ref="AF26:AG27"/>
    <mergeCell ref="C26:J27"/>
    <mergeCell ref="K26:L27"/>
    <mergeCell ref="M26:M27"/>
    <mergeCell ref="N26:P27"/>
    <mergeCell ref="Q26:S27"/>
    <mergeCell ref="T26:U27"/>
    <mergeCell ref="Z24:AA25"/>
    <mergeCell ref="AB24:AB25"/>
    <mergeCell ref="AC24:AE25"/>
    <mergeCell ref="AF24:AG25"/>
    <mergeCell ref="AH24:AH25"/>
    <mergeCell ref="AI24:AK25"/>
    <mergeCell ref="AH22:AH23"/>
    <mergeCell ref="AI22:AK23"/>
    <mergeCell ref="C24:J25"/>
    <mergeCell ref="K24:L25"/>
    <mergeCell ref="M24:M25"/>
    <mergeCell ref="N24:P25"/>
    <mergeCell ref="Q24:S25"/>
    <mergeCell ref="T24:U25"/>
    <mergeCell ref="V24:V25"/>
    <mergeCell ref="W24:Y25"/>
    <mergeCell ref="V22:V23"/>
    <mergeCell ref="W22:Y23"/>
    <mergeCell ref="Z22:AA23"/>
    <mergeCell ref="AB22:AB23"/>
    <mergeCell ref="AC22:AE23"/>
    <mergeCell ref="AF22:AG23"/>
    <mergeCell ref="C22:J23"/>
    <mergeCell ref="K22:L23"/>
    <mergeCell ref="M22:M23"/>
    <mergeCell ref="N22:P23"/>
    <mergeCell ref="Q22:S23"/>
    <mergeCell ref="T22:U23"/>
    <mergeCell ref="Z20:AA21"/>
    <mergeCell ref="AB20:AB21"/>
    <mergeCell ref="AC20:AE21"/>
    <mergeCell ref="AF20:AG21"/>
    <mergeCell ref="AH20:AH21"/>
    <mergeCell ref="AI20:AK21"/>
    <mergeCell ref="AH18:AH19"/>
    <mergeCell ref="AI18:AK19"/>
    <mergeCell ref="C20:J21"/>
    <mergeCell ref="K20:L21"/>
    <mergeCell ref="M20:M21"/>
    <mergeCell ref="N20:P21"/>
    <mergeCell ref="Q20:S21"/>
    <mergeCell ref="T20:U21"/>
    <mergeCell ref="V20:V21"/>
    <mergeCell ref="W20:Y21"/>
    <mergeCell ref="V18:V19"/>
    <mergeCell ref="W18:Y19"/>
    <mergeCell ref="Z18:AA19"/>
    <mergeCell ref="AB18:AB19"/>
    <mergeCell ref="AC18:AE19"/>
    <mergeCell ref="AF18:AG19"/>
    <mergeCell ref="C18:J19"/>
    <mergeCell ref="K18:L19"/>
    <mergeCell ref="M18:M19"/>
    <mergeCell ref="N18:P19"/>
    <mergeCell ref="Q18:S19"/>
    <mergeCell ref="T18:U19"/>
    <mergeCell ref="AC15:AE17"/>
    <mergeCell ref="AF15:AG17"/>
    <mergeCell ref="AH15:AH17"/>
    <mergeCell ref="AI15:AK17"/>
    <mergeCell ref="T16:U17"/>
    <mergeCell ref="V16:V17"/>
    <mergeCell ref="Z16:AA17"/>
    <mergeCell ref="AB16:AB17"/>
    <mergeCell ref="M15:M17"/>
    <mergeCell ref="N15:P17"/>
    <mergeCell ref="Q15:S17"/>
    <mergeCell ref="T15:V15"/>
    <mergeCell ref="W15:Y17"/>
    <mergeCell ref="Z15:AB15"/>
    <mergeCell ref="C11:D12"/>
    <mergeCell ref="E11:S12"/>
    <mergeCell ref="Z11:AA12"/>
    <mergeCell ref="AB11:AK12"/>
    <mergeCell ref="C13:J17"/>
    <mergeCell ref="K13:S14"/>
    <mergeCell ref="T13:Y14"/>
    <mergeCell ref="Z13:AE14"/>
    <mergeCell ref="AF13:AK14"/>
    <mergeCell ref="K15:L17"/>
    <mergeCell ref="A1:DC2"/>
    <mergeCell ref="B4:H5"/>
    <mergeCell ref="O8:Z9"/>
    <mergeCell ref="AD8:AE9"/>
    <mergeCell ref="AF8:AF9"/>
    <mergeCell ref="AG8:AG9"/>
    <mergeCell ref="AH8:AH9"/>
    <mergeCell ref="AI8:AI9"/>
    <mergeCell ref="AJ8:AJ9"/>
    <mergeCell ref="AK8:AK9"/>
  </mergeCells>
  <phoneticPr fontId="9"/>
  <dataValidations count="2">
    <dataValidation imeMode="off" allowBlank="1" showInputMessage="1" showErrorMessage="1" sqref="AF77 T44 K44 K42 K18 K20 K22 K24 K26 K28 K30 K32 K34 K36 K38 K40 T18 T20 T24 T22 T28 T26 T32 T30 T36 T34 T38 T42 T40 Z44 Z18 Z20 Z24 Z22 Z28 Z26 Z32 Z30 Z36 Z34 Z38 Z42 Z40 AF79 AF18 AF91 AF81 AF83 AF85 AF87 AF89 K91 N91 T91 Z91 AF20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75 AF22 AF24 AF26 AF28 AF30 AF32 AF34 AF36 AF38 AF40 AF42 AF44"/>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&amp;R№5</oddFooter>
  </headerFooter>
  <rowBreaks count="1" manualBreakCount="1">
    <brk id="52" min="2"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view="pageBreakPreview" topLeftCell="A19"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98"/>
      <c r="AB8" s="75"/>
      <c r="AC8" s="92"/>
      <c r="AD8" s="418" t="s">
        <v>214</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98"/>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198</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687"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689"/>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52"/>
      <c r="D20" s="453"/>
      <c r="E20" s="453"/>
      <c r="F20" s="453"/>
      <c r="G20" s="453"/>
      <c r="H20" s="453"/>
      <c r="I20" s="453"/>
      <c r="J20" s="454"/>
      <c r="K20" s="458"/>
      <c r="L20" s="459"/>
      <c r="M20" s="456"/>
      <c r="N20" s="464"/>
      <c r="O20" s="465"/>
      <c r="P20" s="466"/>
      <c r="Q20" s="471">
        <f>ROUNDDOWN(K20*N20,0)</f>
        <v>0</v>
      </c>
      <c r="R20" s="471"/>
      <c r="S20" s="472"/>
      <c r="T20" s="470"/>
      <c r="U20" s="409"/>
      <c r="V20" s="416" t="str">
        <f>IF(M20="","",M20)</f>
        <v/>
      </c>
      <c r="W20" s="471">
        <f>IF(T20="",0,ROUNDDOWN(T20*N20,0))</f>
        <v>0</v>
      </c>
      <c r="X20" s="471"/>
      <c r="Y20" s="505"/>
      <c r="Z20" s="408"/>
      <c r="AA20" s="409"/>
      <c r="AB20" s="416" t="str">
        <f>IF(M20="","",M20)</f>
        <v/>
      </c>
      <c r="AC20" s="471">
        <f>IF(Z20="",0,ROUNDDOWN(N20*Z20,0))</f>
        <v>0</v>
      </c>
      <c r="AD20" s="471"/>
      <c r="AE20" s="621"/>
      <c r="AF20" s="400" t="str">
        <f>IF(K20="","",K20-T20-Z20)</f>
        <v/>
      </c>
      <c r="AG20" s="401"/>
      <c r="AH20" s="417" t="str">
        <f>IF(M20="","",M20)</f>
        <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52"/>
      <c r="D22" s="453"/>
      <c r="E22" s="453"/>
      <c r="F22" s="453"/>
      <c r="G22" s="453"/>
      <c r="H22" s="453"/>
      <c r="I22" s="453"/>
      <c r="J22" s="454"/>
      <c r="K22" s="458"/>
      <c r="L22" s="459"/>
      <c r="M22" s="456"/>
      <c r="N22" s="464"/>
      <c r="O22" s="465"/>
      <c r="P22" s="466"/>
      <c r="Q22" s="471">
        <f>ROUNDDOWN(K22*N22,0)</f>
        <v>0</v>
      </c>
      <c r="R22" s="471"/>
      <c r="S22" s="472"/>
      <c r="T22" s="470"/>
      <c r="U22" s="409"/>
      <c r="V22" s="416" t="str">
        <f>IF(M22="","",M22)</f>
        <v/>
      </c>
      <c r="W22" s="471">
        <f>IF(T22="",0,ROUNDDOWN(T22*N22,0))</f>
        <v>0</v>
      </c>
      <c r="X22" s="471"/>
      <c r="Y22" s="505"/>
      <c r="Z22" s="408"/>
      <c r="AA22" s="409"/>
      <c r="AB22" s="416" t="str">
        <f>IF(M22="","",M22)</f>
        <v/>
      </c>
      <c r="AC22" s="471">
        <f>IF(Z22="",0,ROUNDDOWN(N22*Z22,0))</f>
        <v>0</v>
      </c>
      <c r="AD22" s="471"/>
      <c r="AE22" s="621"/>
      <c r="AF22" s="400" t="str">
        <f t="shared" ref="AF22" si="0">IF(K22="","",K22-T22-Z22)</f>
        <v/>
      </c>
      <c r="AG22" s="401"/>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52"/>
      <c r="D24" s="453"/>
      <c r="E24" s="453"/>
      <c r="F24" s="453"/>
      <c r="G24" s="453"/>
      <c r="H24" s="453"/>
      <c r="I24" s="453"/>
      <c r="J24" s="454"/>
      <c r="K24" s="458"/>
      <c r="L24" s="459"/>
      <c r="M24" s="456"/>
      <c r="N24" s="464"/>
      <c r="O24" s="465"/>
      <c r="P24" s="466"/>
      <c r="Q24" s="471">
        <f>ROUNDDOWN(K24*N24,0)</f>
        <v>0</v>
      </c>
      <c r="R24" s="471"/>
      <c r="S24" s="472"/>
      <c r="T24" s="470"/>
      <c r="U24" s="409"/>
      <c r="V24" s="416" t="str">
        <f>IF(M24="","",M24)</f>
        <v/>
      </c>
      <c r="W24" s="471">
        <f>IF(T24="",0,ROUNDDOWN(T24*N24,0))</f>
        <v>0</v>
      </c>
      <c r="X24" s="471"/>
      <c r="Y24" s="505"/>
      <c r="Z24" s="408"/>
      <c r="AA24" s="409"/>
      <c r="AB24" s="416" t="str">
        <f>IF(M24="","",M24)</f>
        <v/>
      </c>
      <c r="AC24" s="471">
        <f>IF(Z24="",0,ROUNDDOWN(N24*Z24,0))</f>
        <v>0</v>
      </c>
      <c r="AD24" s="471"/>
      <c r="AE24" s="621"/>
      <c r="AF24" s="400" t="str">
        <f t="shared" ref="AF24" si="1">IF(K24="","",K24-T24-Z24)</f>
        <v/>
      </c>
      <c r="AG24" s="401"/>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52"/>
      <c r="D26" s="453"/>
      <c r="E26" s="453"/>
      <c r="F26" s="453"/>
      <c r="G26" s="453"/>
      <c r="H26" s="453"/>
      <c r="I26" s="453"/>
      <c r="J26" s="454"/>
      <c r="K26" s="458"/>
      <c r="L26" s="459"/>
      <c r="M26" s="456"/>
      <c r="N26" s="464"/>
      <c r="O26" s="465"/>
      <c r="P26" s="466"/>
      <c r="Q26" s="471">
        <f>ROUNDDOWN(K26*N26,0)</f>
        <v>0</v>
      </c>
      <c r="R26" s="471"/>
      <c r="S26" s="472"/>
      <c r="T26" s="470"/>
      <c r="U26" s="409"/>
      <c r="V26" s="416" t="str">
        <f>IF(M26="","",M26)</f>
        <v/>
      </c>
      <c r="W26" s="471">
        <f>IF(T26="",0,ROUNDDOWN(T26*N26,0))</f>
        <v>0</v>
      </c>
      <c r="X26" s="471"/>
      <c r="Y26" s="505"/>
      <c r="Z26" s="408"/>
      <c r="AA26" s="409"/>
      <c r="AB26" s="416" t="str">
        <f>IF(M26="","",M26)</f>
        <v/>
      </c>
      <c r="AC26" s="471">
        <f>IF(Z26="",0,ROUNDDOWN(N26*Z26,0))</f>
        <v>0</v>
      </c>
      <c r="AD26" s="471"/>
      <c r="AE26" s="621"/>
      <c r="AF26" s="400" t="str">
        <f t="shared" ref="AF26" si="2">IF(K26="","",K26-T26-Z26)</f>
        <v/>
      </c>
      <c r="AG26" s="401"/>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52"/>
      <c r="D28" s="453"/>
      <c r="E28" s="453"/>
      <c r="F28" s="453"/>
      <c r="G28" s="453"/>
      <c r="H28" s="453"/>
      <c r="I28" s="453"/>
      <c r="J28" s="454"/>
      <c r="K28" s="458"/>
      <c r="L28" s="459"/>
      <c r="M28" s="456"/>
      <c r="N28" s="464"/>
      <c r="O28" s="465"/>
      <c r="P28" s="466"/>
      <c r="Q28" s="471">
        <f>ROUNDDOWN(K28*N28,0)</f>
        <v>0</v>
      </c>
      <c r="R28" s="471"/>
      <c r="S28" s="472"/>
      <c r="T28" s="470"/>
      <c r="U28" s="409"/>
      <c r="V28" s="416" t="str">
        <f>IF(M28="","",M28)</f>
        <v/>
      </c>
      <c r="W28" s="471">
        <f>IF(T28="",0,ROUNDDOWN(T28*N28,0))</f>
        <v>0</v>
      </c>
      <c r="X28" s="471"/>
      <c r="Y28" s="505"/>
      <c r="Z28" s="408"/>
      <c r="AA28" s="409"/>
      <c r="AB28" s="416" t="str">
        <f>IF(M28="","",M28)</f>
        <v/>
      </c>
      <c r="AC28" s="471">
        <f>IF(Z28="",0,ROUNDDOWN(N28*Z28,0))</f>
        <v>0</v>
      </c>
      <c r="AD28" s="471"/>
      <c r="AE28" s="621"/>
      <c r="AF28" s="400" t="str">
        <f t="shared" ref="AF28" si="3">IF(K28="","",K28-T28-Z28)</f>
        <v/>
      </c>
      <c r="AG28" s="401"/>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52"/>
      <c r="D30" s="453"/>
      <c r="E30" s="453"/>
      <c r="F30" s="453"/>
      <c r="G30" s="453"/>
      <c r="H30" s="453"/>
      <c r="I30" s="453"/>
      <c r="J30" s="454"/>
      <c r="K30" s="458"/>
      <c r="L30" s="459"/>
      <c r="M30" s="456"/>
      <c r="N30" s="464"/>
      <c r="O30" s="465"/>
      <c r="P30" s="466"/>
      <c r="Q30" s="471">
        <f>ROUNDDOWN(K30*N30,0)</f>
        <v>0</v>
      </c>
      <c r="R30" s="471"/>
      <c r="S30" s="472"/>
      <c r="T30" s="470"/>
      <c r="U30" s="409"/>
      <c r="V30" s="416" t="str">
        <f>IF(M30="","",M30)</f>
        <v/>
      </c>
      <c r="W30" s="471">
        <f>IF(T30="",0,ROUNDDOWN(T30*N30,0))</f>
        <v>0</v>
      </c>
      <c r="X30" s="471"/>
      <c r="Y30" s="505"/>
      <c r="Z30" s="408"/>
      <c r="AA30" s="409"/>
      <c r="AB30" s="416" t="str">
        <f>IF(M30="","",M30)</f>
        <v/>
      </c>
      <c r="AC30" s="471">
        <f>IF(Z30="",0,ROUNDDOWN(N30*Z30,0))</f>
        <v>0</v>
      </c>
      <c r="AD30" s="471"/>
      <c r="AE30" s="621"/>
      <c r="AF30" s="400" t="str">
        <f t="shared" ref="AF30" si="4">IF(K30="","",K30-T30-Z30)</f>
        <v/>
      </c>
      <c r="AG30" s="401"/>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52"/>
      <c r="D32" s="453"/>
      <c r="E32" s="453"/>
      <c r="F32" s="453"/>
      <c r="G32" s="453"/>
      <c r="H32" s="453"/>
      <c r="I32" s="453"/>
      <c r="J32" s="454"/>
      <c r="K32" s="458"/>
      <c r="L32" s="459"/>
      <c r="M32" s="456"/>
      <c r="N32" s="464"/>
      <c r="O32" s="465"/>
      <c r="P32" s="466"/>
      <c r="Q32" s="471">
        <f>ROUNDDOWN(K32*N32,0)</f>
        <v>0</v>
      </c>
      <c r="R32" s="471"/>
      <c r="S32" s="472"/>
      <c r="T32" s="470"/>
      <c r="U32" s="409"/>
      <c r="V32" s="416" t="str">
        <f>IF(M32="","",M32)</f>
        <v/>
      </c>
      <c r="W32" s="471">
        <f>IF(T32="",0,ROUNDDOWN(T32*N32,0))</f>
        <v>0</v>
      </c>
      <c r="X32" s="471"/>
      <c r="Y32" s="505"/>
      <c r="Z32" s="408"/>
      <c r="AA32" s="409"/>
      <c r="AB32" s="416" t="str">
        <f>IF(M32="","",M32)</f>
        <v/>
      </c>
      <c r="AC32" s="471">
        <f>IF(Z32="",0,ROUNDDOWN(N32*Z32,0))</f>
        <v>0</v>
      </c>
      <c r="AD32" s="471"/>
      <c r="AE32" s="621"/>
      <c r="AF32" s="400" t="str">
        <f t="shared" ref="AF32" si="5">IF(K32="","",K32-T32-Z32)</f>
        <v/>
      </c>
      <c r="AG32" s="401"/>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52"/>
      <c r="D34" s="453"/>
      <c r="E34" s="453"/>
      <c r="F34" s="453"/>
      <c r="G34" s="453"/>
      <c r="H34" s="453"/>
      <c r="I34" s="453"/>
      <c r="J34" s="454"/>
      <c r="K34" s="458"/>
      <c r="L34" s="459"/>
      <c r="M34" s="456"/>
      <c r="N34" s="464"/>
      <c r="O34" s="465"/>
      <c r="P34" s="466"/>
      <c r="Q34" s="471">
        <f>ROUNDDOWN(K34*N34,0)</f>
        <v>0</v>
      </c>
      <c r="R34" s="471"/>
      <c r="S34" s="472"/>
      <c r="T34" s="470"/>
      <c r="U34" s="409"/>
      <c r="V34" s="416" t="str">
        <f>IF(M34="","",M34)</f>
        <v/>
      </c>
      <c r="W34" s="471">
        <f>IF(T34="",0,ROUNDDOWN(T34*N34,0))</f>
        <v>0</v>
      </c>
      <c r="X34" s="471"/>
      <c r="Y34" s="505"/>
      <c r="Z34" s="408"/>
      <c r="AA34" s="409"/>
      <c r="AB34" s="416" t="str">
        <f>IF(M34="","",M34)</f>
        <v/>
      </c>
      <c r="AC34" s="471">
        <f>IF(Z34="",0,ROUNDDOWN(N34*Z34,0))</f>
        <v>0</v>
      </c>
      <c r="AD34" s="471"/>
      <c r="AE34" s="621"/>
      <c r="AF34" s="400" t="str">
        <f t="shared" ref="AF34" si="6">IF(K34="","",K34-T34-Z34)</f>
        <v/>
      </c>
      <c r="AG34" s="401"/>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52"/>
      <c r="D36" s="453"/>
      <c r="E36" s="453"/>
      <c r="F36" s="453"/>
      <c r="G36" s="453"/>
      <c r="H36" s="453"/>
      <c r="I36" s="453"/>
      <c r="J36" s="454"/>
      <c r="K36" s="458"/>
      <c r="L36" s="459"/>
      <c r="M36" s="456"/>
      <c r="N36" s="464"/>
      <c r="O36" s="465"/>
      <c r="P36" s="466"/>
      <c r="Q36" s="471">
        <f>ROUNDDOWN(K36*N36,0)</f>
        <v>0</v>
      </c>
      <c r="R36" s="471"/>
      <c r="S36" s="472"/>
      <c r="T36" s="470"/>
      <c r="U36" s="409"/>
      <c r="V36" s="416" t="str">
        <f>IF(M36="","",M36)</f>
        <v/>
      </c>
      <c r="W36" s="471">
        <f>IF(T36="",0,ROUNDDOWN(T36*N36,0))</f>
        <v>0</v>
      </c>
      <c r="X36" s="471"/>
      <c r="Y36" s="505"/>
      <c r="Z36" s="408"/>
      <c r="AA36" s="409"/>
      <c r="AB36" s="416" t="str">
        <f>IF(M36="","",M36)</f>
        <v/>
      </c>
      <c r="AC36" s="471">
        <f>IF(Z36="",0,ROUNDDOWN(N36*Z36,0))</f>
        <v>0</v>
      </c>
      <c r="AD36" s="471"/>
      <c r="AE36" s="621"/>
      <c r="AF36" s="400" t="str">
        <f t="shared" ref="AF36" si="7">IF(K36="","",K36-T36-Z36)</f>
        <v/>
      </c>
      <c r="AG36" s="401"/>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52"/>
      <c r="D38" s="453"/>
      <c r="E38" s="453"/>
      <c r="F38" s="453"/>
      <c r="G38" s="453"/>
      <c r="H38" s="453"/>
      <c r="I38" s="453"/>
      <c r="J38" s="454"/>
      <c r="K38" s="458"/>
      <c r="L38" s="459"/>
      <c r="M38" s="456"/>
      <c r="N38" s="464"/>
      <c r="O38" s="465"/>
      <c r="P38" s="466"/>
      <c r="Q38" s="471">
        <f>ROUNDDOWN(K38*N38,0)</f>
        <v>0</v>
      </c>
      <c r="R38" s="471"/>
      <c r="S38" s="472"/>
      <c r="T38" s="470"/>
      <c r="U38" s="409"/>
      <c r="V38" s="416" t="str">
        <f>IF(M38="","",M38)</f>
        <v/>
      </c>
      <c r="W38" s="471">
        <f>IF(T38="",0,ROUNDDOWN(T38*N38,0))</f>
        <v>0</v>
      </c>
      <c r="X38" s="471"/>
      <c r="Y38" s="505"/>
      <c r="Z38" s="408"/>
      <c r="AA38" s="409"/>
      <c r="AB38" s="416" t="str">
        <f>IF(M38="","",M38)</f>
        <v/>
      </c>
      <c r="AC38" s="471">
        <f>IF(Z38="",0,ROUNDDOWN(N38*Z38,0))</f>
        <v>0</v>
      </c>
      <c r="AD38" s="471"/>
      <c r="AE38" s="621"/>
      <c r="AF38" s="400" t="str">
        <f t="shared" ref="AF38" si="8">IF(K38="","",K38-T38-Z38)</f>
        <v/>
      </c>
      <c r="AG38" s="401"/>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400" t="str">
        <f t="shared" ref="AF40" si="9">IF(K40="","",K40-T40-Z40)</f>
        <v/>
      </c>
      <c r="AG40" s="401"/>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400" t="str">
        <f t="shared" ref="AF42" si="10">IF(K42="","",K42-T42-Z42)</f>
        <v/>
      </c>
      <c r="AG42" s="401"/>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400" t="str">
        <f t="shared" ref="AF44" si="11">IF(K44="","",K44-T44-Z44)</f>
        <v/>
      </c>
      <c r="AG44" s="401"/>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402"/>
      <c r="AG45" s="403"/>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100"/>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63"/>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66"/>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6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66"/>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6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69"/>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7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98"/>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98"/>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13" t="str">
        <f>IF(AF46="","",AF46)</f>
        <v/>
      </c>
      <c r="AG91" s="714"/>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394"/>
      <c r="AG92" s="395"/>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99"/>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C22:J23"/>
    <mergeCell ref="K22:L23"/>
    <mergeCell ref="M22:M23"/>
    <mergeCell ref="N22:P23"/>
    <mergeCell ref="Q22:S23"/>
    <mergeCell ref="T22:U23"/>
    <mergeCell ref="V22:V23"/>
    <mergeCell ref="W22:Y23"/>
    <mergeCell ref="Z22:AA23"/>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AB22:AB23"/>
    <mergeCell ref="AC22:AE23"/>
    <mergeCell ref="AF22:AG23"/>
    <mergeCell ref="AH22:AH23"/>
    <mergeCell ref="AI22:AK23"/>
    <mergeCell ref="AB24:AB25"/>
    <mergeCell ref="AC24:AE25"/>
    <mergeCell ref="AF24:AG25"/>
    <mergeCell ref="AH24:AH25"/>
    <mergeCell ref="AI24:AK25"/>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C30:J31"/>
    <mergeCell ref="K30:L31"/>
    <mergeCell ref="M30:M31"/>
    <mergeCell ref="N30:P31"/>
    <mergeCell ref="Q30:S31"/>
    <mergeCell ref="T30:U31"/>
    <mergeCell ref="V30:V31"/>
    <mergeCell ref="W30:Y31"/>
    <mergeCell ref="Z30:AA31"/>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AB30:AB31"/>
    <mergeCell ref="AC30:AE31"/>
    <mergeCell ref="AF30:AG31"/>
    <mergeCell ref="AH30:AH31"/>
    <mergeCell ref="AI30:AK31"/>
    <mergeCell ref="AB32:AB33"/>
    <mergeCell ref="AC32:AE33"/>
    <mergeCell ref="AF32:AG33"/>
    <mergeCell ref="AH32:AH33"/>
    <mergeCell ref="AI32:AK33"/>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C38:J39"/>
    <mergeCell ref="K38:L39"/>
    <mergeCell ref="M38:M39"/>
    <mergeCell ref="N38:P39"/>
    <mergeCell ref="Q38:S39"/>
    <mergeCell ref="T38:U39"/>
    <mergeCell ref="V38:V39"/>
    <mergeCell ref="W38:Y39"/>
    <mergeCell ref="Z38:AA39"/>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AB38:AB39"/>
    <mergeCell ref="AC38:AE39"/>
    <mergeCell ref="AF38:AG39"/>
    <mergeCell ref="AH38:AH39"/>
    <mergeCell ref="AI38:AK39"/>
    <mergeCell ref="AB40:AB41"/>
    <mergeCell ref="AC40:AE41"/>
    <mergeCell ref="AF40:AG41"/>
    <mergeCell ref="AH40:AH41"/>
    <mergeCell ref="AI40:AK41"/>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C67:J68"/>
    <mergeCell ref="K67:L68"/>
    <mergeCell ref="M67:M68"/>
    <mergeCell ref="N67:P68"/>
    <mergeCell ref="Q67:S68"/>
    <mergeCell ref="T67:U68"/>
    <mergeCell ref="V67:V68"/>
    <mergeCell ref="W67:Y68"/>
    <mergeCell ref="Z67:AA68"/>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AB67:AB68"/>
    <mergeCell ref="AC67:AE68"/>
    <mergeCell ref="AF67:AG68"/>
    <mergeCell ref="AH67:AH68"/>
    <mergeCell ref="AI67:AK68"/>
    <mergeCell ref="AB69:AB70"/>
    <mergeCell ref="AC69:AE70"/>
    <mergeCell ref="AF69:AG70"/>
    <mergeCell ref="AH69:AH70"/>
    <mergeCell ref="AI69:AK70"/>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C75:J76"/>
    <mergeCell ref="K75:L76"/>
    <mergeCell ref="M75:M76"/>
    <mergeCell ref="N75:P76"/>
    <mergeCell ref="Q75:S76"/>
    <mergeCell ref="T75:U76"/>
    <mergeCell ref="V75:V76"/>
    <mergeCell ref="W75:Y76"/>
    <mergeCell ref="Z75:AA76"/>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AB75:AB76"/>
    <mergeCell ref="AC75:AE76"/>
    <mergeCell ref="AF75:AG76"/>
    <mergeCell ref="AH75:AH76"/>
    <mergeCell ref="AI75:AK76"/>
    <mergeCell ref="AB77:AB78"/>
    <mergeCell ref="AC77:AE78"/>
    <mergeCell ref="AF77:AG78"/>
    <mergeCell ref="AH77:AH78"/>
    <mergeCell ref="AI77:AK78"/>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C83:J84"/>
    <mergeCell ref="K83:L84"/>
    <mergeCell ref="M83:M84"/>
    <mergeCell ref="N83:P84"/>
    <mergeCell ref="Q83:S84"/>
    <mergeCell ref="T83:U84"/>
    <mergeCell ref="V83:V84"/>
    <mergeCell ref="W83:Y84"/>
    <mergeCell ref="Z83:AA84"/>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AB83:AB84"/>
    <mergeCell ref="AC83:AE84"/>
    <mergeCell ref="AF83:AG84"/>
    <mergeCell ref="AH83:AH84"/>
    <mergeCell ref="AI83:AK84"/>
    <mergeCell ref="AB85:AB86"/>
    <mergeCell ref="AC85:AE86"/>
    <mergeCell ref="AF85:AG86"/>
    <mergeCell ref="AH85:AH86"/>
    <mergeCell ref="AI85:AK86"/>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s>
  <phoneticPr fontId="10"/>
  <dataValidations count="2">
    <dataValidation imeMode="on" allowBlank="1" showInputMessage="1" showErrorMessage="1" sqref="M18:M45 C18:J45 C63:J90 M63:M92"/>
    <dataValidation imeMode="off" allowBlank="1" showInputMessage="1" showErrorMessage="1" sqref="AF77 T44 K44 K42 K18 K20 K22 K24 K26 K28 K30 K32 K34 K36 K38 K40 T18 T20 T24 T22 T28 T26 T32 T30 T36 T34 T38 T42 T40 Z44 Z18 Z20 Z24 Z22 Z28 Z26 Z32 Z30 Z36 Z34 Z38 Z42 Z40 AF79 AF18 AF91 AF81 AF83 AF85 AF87 AF89 K91 N91 T91 Z91 AF20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75 AF22 AF24 AF26 AF28 AF30 AF32 AF34 AF36 AF38 AF40 AF42 AF44"/>
  </dataValidations>
  <printOptions horizontalCentered="1" verticalCentered="1"/>
  <pageMargins left="0.39370078740157483" right="0" top="0.39370078740157483" bottom="0" header="0" footer="0.19685039370078741"/>
  <pageSetup paperSize="9" scale="86" orientation="landscape" blackAndWhite="1" r:id="rId1"/>
  <headerFooter>
    <oddFooter>&amp;R№6</oddFooter>
  </headerFooter>
  <rowBreaks count="1" manualBreakCount="1">
    <brk id="52" min="2"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view="pageBreakPreview" topLeftCell="A19"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98"/>
      <c r="AB8" s="75"/>
      <c r="AC8" s="92"/>
      <c r="AD8" s="418" t="s">
        <v>214</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98"/>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199</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774"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402"/>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52"/>
      <c r="D20" s="453"/>
      <c r="E20" s="453"/>
      <c r="F20" s="453"/>
      <c r="G20" s="453"/>
      <c r="H20" s="453"/>
      <c r="I20" s="453"/>
      <c r="J20" s="454"/>
      <c r="K20" s="458"/>
      <c r="L20" s="459"/>
      <c r="M20" s="456"/>
      <c r="N20" s="464"/>
      <c r="O20" s="465"/>
      <c r="P20" s="466"/>
      <c r="Q20" s="471">
        <f>ROUNDDOWN(K20*N20,0)</f>
        <v>0</v>
      </c>
      <c r="R20" s="471"/>
      <c r="S20" s="472"/>
      <c r="T20" s="470"/>
      <c r="U20" s="409"/>
      <c r="V20" s="416" t="str">
        <f>IF(M20="","",M20)</f>
        <v/>
      </c>
      <c r="W20" s="471">
        <f>IF(T20="",0,ROUNDDOWN(T20*N20,0))</f>
        <v>0</v>
      </c>
      <c r="X20" s="471"/>
      <c r="Y20" s="505"/>
      <c r="Z20" s="408"/>
      <c r="AA20" s="409"/>
      <c r="AB20" s="416" t="str">
        <f>IF(M20="","",M20)</f>
        <v/>
      </c>
      <c r="AC20" s="471">
        <f>IF(Z20="",0,ROUNDDOWN(N20*Z20,0))</f>
        <v>0</v>
      </c>
      <c r="AD20" s="471"/>
      <c r="AE20" s="621"/>
      <c r="AF20" s="772" t="str">
        <f t="shared" ref="AF20" si="0">IF(K20="","",K20-T20-Z20)</f>
        <v/>
      </c>
      <c r="AG20" s="773"/>
      <c r="AH20" s="417" t="str">
        <f>IF(M20="","",M20)</f>
        <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52"/>
      <c r="D22" s="453"/>
      <c r="E22" s="453"/>
      <c r="F22" s="453"/>
      <c r="G22" s="453"/>
      <c r="H22" s="453"/>
      <c r="I22" s="453"/>
      <c r="J22" s="454"/>
      <c r="K22" s="458"/>
      <c r="L22" s="459"/>
      <c r="M22" s="456"/>
      <c r="N22" s="464"/>
      <c r="O22" s="465"/>
      <c r="P22" s="466"/>
      <c r="Q22" s="471">
        <f>ROUNDDOWN(K22*N22,0)</f>
        <v>0</v>
      </c>
      <c r="R22" s="471"/>
      <c r="S22" s="472"/>
      <c r="T22" s="470"/>
      <c r="U22" s="409"/>
      <c r="V22" s="416" t="str">
        <f>IF(M22="","",M22)</f>
        <v/>
      </c>
      <c r="W22" s="471">
        <f>IF(T22="",0,ROUNDDOWN(T22*N22,0))</f>
        <v>0</v>
      </c>
      <c r="X22" s="471"/>
      <c r="Y22" s="505"/>
      <c r="Z22" s="408"/>
      <c r="AA22" s="409"/>
      <c r="AB22" s="416" t="str">
        <f>IF(M22="","",M22)</f>
        <v/>
      </c>
      <c r="AC22" s="471">
        <f>IF(Z22="",0,ROUNDDOWN(N22*Z22,0))</f>
        <v>0</v>
      </c>
      <c r="AD22" s="471"/>
      <c r="AE22" s="621"/>
      <c r="AF22" s="772" t="str">
        <f t="shared" ref="AF22" si="1">IF(K22="","",K22-T22-Z22)</f>
        <v/>
      </c>
      <c r="AG22" s="773"/>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52"/>
      <c r="D24" s="453"/>
      <c r="E24" s="453"/>
      <c r="F24" s="453"/>
      <c r="G24" s="453"/>
      <c r="H24" s="453"/>
      <c r="I24" s="453"/>
      <c r="J24" s="454"/>
      <c r="K24" s="458"/>
      <c r="L24" s="459"/>
      <c r="M24" s="456"/>
      <c r="N24" s="464"/>
      <c r="O24" s="465"/>
      <c r="P24" s="466"/>
      <c r="Q24" s="471">
        <f>ROUNDDOWN(K24*N24,0)</f>
        <v>0</v>
      </c>
      <c r="R24" s="471"/>
      <c r="S24" s="472"/>
      <c r="T24" s="470"/>
      <c r="U24" s="409"/>
      <c r="V24" s="416" t="str">
        <f>IF(M24="","",M24)</f>
        <v/>
      </c>
      <c r="W24" s="471">
        <f>IF(T24="",0,ROUNDDOWN(T24*N24,0))</f>
        <v>0</v>
      </c>
      <c r="X24" s="471"/>
      <c r="Y24" s="505"/>
      <c r="Z24" s="408"/>
      <c r="AA24" s="409"/>
      <c r="AB24" s="416" t="str">
        <f>IF(M24="","",M24)</f>
        <v/>
      </c>
      <c r="AC24" s="471">
        <f>IF(Z24="",0,ROUNDDOWN(N24*Z24,0))</f>
        <v>0</v>
      </c>
      <c r="AD24" s="471"/>
      <c r="AE24" s="621"/>
      <c r="AF24" s="772" t="str">
        <f t="shared" ref="AF24" si="2">IF(K24="","",K24-T24-Z24)</f>
        <v/>
      </c>
      <c r="AG24" s="773"/>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52"/>
      <c r="D26" s="453"/>
      <c r="E26" s="453"/>
      <c r="F26" s="453"/>
      <c r="G26" s="453"/>
      <c r="H26" s="453"/>
      <c r="I26" s="453"/>
      <c r="J26" s="454"/>
      <c r="K26" s="458"/>
      <c r="L26" s="459"/>
      <c r="M26" s="456"/>
      <c r="N26" s="464"/>
      <c r="O26" s="465"/>
      <c r="P26" s="466"/>
      <c r="Q26" s="471">
        <f>ROUNDDOWN(K26*N26,0)</f>
        <v>0</v>
      </c>
      <c r="R26" s="471"/>
      <c r="S26" s="472"/>
      <c r="T26" s="470"/>
      <c r="U26" s="409"/>
      <c r="V26" s="416" t="str">
        <f>IF(M26="","",M26)</f>
        <v/>
      </c>
      <c r="W26" s="471">
        <f>IF(T26="",0,ROUNDDOWN(T26*N26,0))</f>
        <v>0</v>
      </c>
      <c r="X26" s="471"/>
      <c r="Y26" s="505"/>
      <c r="Z26" s="408"/>
      <c r="AA26" s="409"/>
      <c r="AB26" s="416" t="str">
        <f>IF(M26="","",M26)</f>
        <v/>
      </c>
      <c r="AC26" s="471">
        <f>IF(Z26="",0,ROUNDDOWN(N26*Z26,0))</f>
        <v>0</v>
      </c>
      <c r="AD26" s="471"/>
      <c r="AE26" s="621"/>
      <c r="AF26" s="772" t="str">
        <f t="shared" ref="AF26" si="3">IF(K26="","",K26-T26-Z26)</f>
        <v/>
      </c>
      <c r="AG26" s="773"/>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52"/>
      <c r="D28" s="453"/>
      <c r="E28" s="453"/>
      <c r="F28" s="453"/>
      <c r="G28" s="453"/>
      <c r="H28" s="453"/>
      <c r="I28" s="453"/>
      <c r="J28" s="454"/>
      <c r="K28" s="458"/>
      <c r="L28" s="459"/>
      <c r="M28" s="456"/>
      <c r="N28" s="464"/>
      <c r="O28" s="465"/>
      <c r="P28" s="466"/>
      <c r="Q28" s="471">
        <f>ROUNDDOWN(K28*N28,0)</f>
        <v>0</v>
      </c>
      <c r="R28" s="471"/>
      <c r="S28" s="472"/>
      <c r="T28" s="470"/>
      <c r="U28" s="409"/>
      <c r="V28" s="416" t="str">
        <f>IF(M28="","",M28)</f>
        <v/>
      </c>
      <c r="W28" s="471">
        <f>IF(T28="",0,ROUNDDOWN(T28*N28,0))</f>
        <v>0</v>
      </c>
      <c r="X28" s="471"/>
      <c r="Y28" s="505"/>
      <c r="Z28" s="408"/>
      <c r="AA28" s="409"/>
      <c r="AB28" s="416" t="str">
        <f>IF(M28="","",M28)</f>
        <v/>
      </c>
      <c r="AC28" s="471">
        <f>IF(Z28="",0,ROUNDDOWN(N28*Z28,0))</f>
        <v>0</v>
      </c>
      <c r="AD28" s="471"/>
      <c r="AE28" s="621"/>
      <c r="AF28" s="772" t="str">
        <f t="shared" ref="AF28" si="4">IF(K28="","",K28-T28-Z28)</f>
        <v/>
      </c>
      <c r="AG28" s="773"/>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52"/>
      <c r="D30" s="453"/>
      <c r="E30" s="453"/>
      <c r="F30" s="453"/>
      <c r="G30" s="453"/>
      <c r="H30" s="453"/>
      <c r="I30" s="453"/>
      <c r="J30" s="454"/>
      <c r="K30" s="458"/>
      <c r="L30" s="459"/>
      <c r="M30" s="456"/>
      <c r="N30" s="464"/>
      <c r="O30" s="465"/>
      <c r="P30" s="466"/>
      <c r="Q30" s="471">
        <f>ROUNDDOWN(K30*N30,0)</f>
        <v>0</v>
      </c>
      <c r="R30" s="471"/>
      <c r="S30" s="472"/>
      <c r="T30" s="470"/>
      <c r="U30" s="409"/>
      <c r="V30" s="416" t="str">
        <f>IF(M30="","",M30)</f>
        <v/>
      </c>
      <c r="W30" s="471">
        <f>IF(T30="",0,ROUNDDOWN(T30*N30,0))</f>
        <v>0</v>
      </c>
      <c r="X30" s="471"/>
      <c r="Y30" s="505"/>
      <c r="Z30" s="408"/>
      <c r="AA30" s="409"/>
      <c r="AB30" s="416" t="str">
        <f>IF(M30="","",M30)</f>
        <v/>
      </c>
      <c r="AC30" s="471">
        <f>IF(Z30="",0,ROUNDDOWN(N30*Z30,0))</f>
        <v>0</v>
      </c>
      <c r="AD30" s="471"/>
      <c r="AE30" s="621"/>
      <c r="AF30" s="772" t="str">
        <f t="shared" ref="AF30" si="5">IF(K30="","",K30-T30-Z30)</f>
        <v/>
      </c>
      <c r="AG30" s="773"/>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52"/>
      <c r="D32" s="453"/>
      <c r="E32" s="453"/>
      <c r="F32" s="453"/>
      <c r="G32" s="453"/>
      <c r="H32" s="453"/>
      <c r="I32" s="453"/>
      <c r="J32" s="454"/>
      <c r="K32" s="458"/>
      <c r="L32" s="459"/>
      <c r="M32" s="456"/>
      <c r="N32" s="464"/>
      <c r="O32" s="465"/>
      <c r="P32" s="466"/>
      <c r="Q32" s="471">
        <f>ROUNDDOWN(K32*N32,0)</f>
        <v>0</v>
      </c>
      <c r="R32" s="471"/>
      <c r="S32" s="472"/>
      <c r="T32" s="470"/>
      <c r="U32" s="409"/>
      <c r="V32" s="416" t="str">
        <f>IF(M32="","",M32)</f>
        <v/>
      </c>
      <c r="W32" s="471">
        <f>IF(T32="",0,ROUNDDOWN(T32*N32,0))</f>
        <v>0</v>
      </c>
      <c r="X32" s="471"/>
      <c r="Y32" s="505"/>
      <c r="Z32" s="408"/>
      <c r="AA32" s="409"/>
      <c r="AB32" s="416" t="str">
        <f>IF(M32="","",M32)</f>
        <v/>
      </c>
      <c r="AC32" s="471">
        <f>IF(Z32="",0,ROUNDDOWN(N32*Z32,0))</f>
        <v>0</v>
      </c>
      <c r="AD32" s="471"/>
      <c r="AE32" s="621"/>
      <c r="AF32" s="772" t="str">
        <f t="shared" ref="AF32" si="6">IF(K32="","",K32-T32-Z32)</f>
        <v/>
      </c>
      <c r="AG32" s="773"/>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52"/>
      <c r="D34" s="453"/>
      <c r="E34" s="453"/>
      <c r="F34" s="453"/>
      <c r="G34" s="453"/>
      <c r="H34" s="453"/>
      <c r="I34" s="453"/>
      <c r="J34" s="454"/>
      <c r="K34" s="458"/>
      <c r="L34" s="459"/>
      <c r="M34" s="456"/>
      <c r="N34" s="464"/>
      <c r="O34" s="465"/>
      <c r="P34" s="466"/>
      <c r="Q34" s="471">
        <f>ROUNDDOWN(K34*N34,0)</f>
        <v>0</v>
      </c>
      <c r="R34" s="471"/>
      <c r="S34" s="472"/>
      <c r="T34" s="470"/>
      <c r="U34" s="409"/>
      <c r="V34" s="416" t="str">
        <f>IF(M34="","",M34)</f>
        <v/>
      </c>
      <c r="W34" s="471">
        <f>IF(T34="",0,ROUNDDOWN(T34*N34,0))</f>
        <v>0</v>
      </c>
      <c r="X34" s="471"/>
      <c r="Y34" s="505"/>
      <c r="Z34" s="408"/>
      <c r="AA34" s="409"/>
      <c r="AB34" s="416" t="str">
        <f>IF(M34="","",M34)</f>
        <v/>
      </c>
      <c r="AC34" s="471">
        <f>IF(Z34="",0,ROUNDDOWN(N34*Z34,0))</f>
        <v>0</v>
      </c>
      <c r="AD34" s="471"/>
      <c r="AE34" s="621"/>
      <c r="AF34" s="772" t="str">
        <f t="shared" ref="AF34" si="7">IF(K34="","",K34-T34-Z34)</f>
        <v/>
      </c>
      <c r="AG34" s="773"/>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52"/>
      <c r="D36" s="453"/>
      <c r="E36" s="453"/>
      <c r="F36" s="453"/>
      <c r="G36" s="453"/>
      <c r="H36" s="453"/>
      <c r="I36" s="453"/>
      <c r="J36" s="454"/>
      <c r="K36" s="458"/>
      <c r="L36" s="459"/>
      <c r="M36" s="456"/>
      <c r="N36" s="464"/>
      <c r="O36" s="465"/>
      <c r="P36" s="466"/>
      <c r="Q36" s="471">
        <f>ROUNDDOWN(K36*N36,0)</f>
        <v>0</v>
      </c>
      <c r="R36" s="471"/>
      <c r="S36" s="472"/>
      <c r="T36" s="470"/>
      <c r="U36" s="409"/>
      <c r="V36" s="416" t="str">
        <f>IF(M36="","",M36)</f>
        <v/>
      </c>
      <c r="W36" s="471">
        <f>IF(T36="",0,ROUNDDOWN(T36*N36,0))</f>
        <v>0</v>
      </c>
      <c r="X36" s="471"/>
      <c r="Y36" s="505"/>
      <c r="Z36" s="408"/>
      <c r="AA36" s="409"/>
      <c r="AB36" s="416" t="str">
        <f>IF(M36="","",M36)</f>
        <v/>
      </c>
      <c r="AC36" s="471">
        <f>IF(Z36="",0,ROUNDDOWN(N36*Z36,0))</f>
        <v>0</v>
      </c>
      <c r="AD36" s="471"/>
      <c r="AE36" s="621"/>
      <c r="AF36" s="772" t="str">
        <f t="shared" ref="AF36" si="8">IF(K36="","",K36-T36-Z36)</f>
        <v/>
      </c>
      <c r="AG36" s="773"/>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52"/>
      <c r="D38" s="453"/>
      <c r="E38" s="453"/>
      <c r="F38" s="453"/>
      <c r="G38" s="453"/>
      <c r="H38" s="453"/>
      <c r="I38" s="453"/>
      <c r="J38" s="454"/>
      <c r="K38" s="458"/>
      <c r="L38" s="459"/>
      <c r="M38" s="456"/>
      <c r="N38" s="464"/>
      <c r="O38" s="465"/>
      <c r="P38" s="466"/>
      <c r="Q38" s="471">
        <f>ROUNDDOWN(K38*N38,0)</f>
        <v>0</v>
      </c>
      <c r="R38" s="471"/>
      <c r="S38" s="472"/>
      <c r="T38" s="470"/>
      <c r="U38" s="409"/>
      <c r="V38" s="416" t="str">
        <f>IF(M38="","",M38)</f>
        <v/>
      </c>
      <c r="W38" s="471">
        <f>IF(T38="",0,ROUNDDOWN(T38*N38,0))</f>
        <v>0</v>
      </c>
      <c r="X38" s="471"/>
      <c r="Y38" s="505"/>
      <c r="Z38" s="408"/>
      <c r="AA38" s="409"/>
      <c r="AB38" s="416" t="str">
        <f>IF(M38="","",M38)</f>
        <v/>
      </c>
      <c r="AC38" s="471">
        <f>IF(Z38="",0,ROUNDDOWN(N38*Z38,0))</f>
        <v>0</v>
      </c>
      <c r="AD38" s="471"/>
      <c r="AE38" s="621"/>
      <c r="AF38" s="772" t="str">
        <f t="shared" ref="AF38" si="9">IF(K38="","",K38-T38-Z38)</f>
        <v/>
      </c>
      <c r="AG38" s="773"/>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772" t="str">
        <f t="shared" ref="AF40" si="10">IF(K40="","",K40-T40-Z40)</f>
        <v/>
      </c>
      <c r="AG40" s="773"/>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772" t="str">
        <f t="shared" ref="AF42" si="11">IF(K42="","",K42-T42-Z42)</f>
        <v/>
      </c>
      <c r="AG42" s="773"/>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772" t="str">
        <f t="shared" ref="AF44" si="12">IF(K44="","",K44-T44-Z44)</f>
        <v/>
      </c>
      <c r="AG44" s="773"/>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402"/>
      <c r="AG45" s="403"/>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100"/>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33"/>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36"/>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36"/>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39"/>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98"/>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98"/>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13" t="str">
        <f>IF(AF46="","",AF46)</f>
        <v/>
      </c>
      <c r="AG91" s="714"/>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394"/>
      <c r="AG92" s="395"/>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99"/>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C22:J23"/>
    <mergeCell ref="K22:L23"/>
    <mergeCell ref="M22:M23"/>
    <mergeCell ref="N22:P23"/>
    <mergeCell ref="Q22:S23"/>
    <mergeCell ref="T22:U23"/>
    <mergeCell ref="V22:V23"/>
    <mergeCell ref="W22:Y23"/>
    <mergeCell ref="Z22:AA23"/>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AB22:AB23"/>
    <mergeCell ref="AC22:AE23"/>
    <mergeCell ref="AF22:AG23"/>
    <mergeCell ref="AH22:AH23"/>
    <mergeCell ref="AI22:AK23"/>
    <mergeCell ref="AB24:AB25"/>
    <mergeCell ref="AC24:AE25"/>
    <mergeCell ref="AF24:AG25"/>
    <mergeCell ref="AH24:AH25"/>
    <mergeCell ref="AI24:AK25"/>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C30:J31"/>
    <mergeCell ref="K30:L31"/>
    <mergeCell ref="M30:M31"/>
    <mergeCell ref="N30:P31"/>
    <mergeCell ref="Q30:S31"/>
    <mergeCell ref="T30:U31"/>
    <mergeCell ref="V30:V31"/>
    <mergeCell ref="W30:Y31"/>
    <mergeCell ref="Z30:AA31"/>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AB30:AB31"/>
    <mergeCell ref="AC30:AE31"/>
    <mergeCell ref="AF30:AG31"/>
    <mergeCell ref="AH30:AH31"/>
    <mergeCell ref="AI30:AK31"/>
    <mergeCell ref="AB32:AB33"/>
    <mergeCell ref="AC32:AE33"/>
    <mergeCell ref="AF32:AG33"/>
    <mergeCell ref="AH32:AH33"/>
    <mergeCell ref="AI32:AK33"/>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C38:J39"/>
    <mergeCell ref="K38:L39"/>
    <mergeCell ref="M38:M39"/>
    <mergeCell ref="N38:P39"/>
    <mergeCell ref="Q38:S39"/>
    <mergeCell ref="T38:U39"/>
    <mergeCell ref="V38:V39"/>
    <mergeCell ref="W38:Y39"/>
    <mergeCell ref="Z38:AA39"/>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AB38:AB39"/>
    <mergeCell ref="AC38:AE39"/>
    <mergeCell ref="AF38:AG39"/>
    <mergeCell ref="AH38:AH39"/>
    <mergeCell ref="AI38:AK39"/>
    <mergeCell ref="AB40:AB41"/>
    <mergeCell ref="AC40:AE41"/>
    <mergeCell ref="AF40:AG41"/>
    <mergeCell ref="AH40:AH41"/>
    <mergeCell ref="AI40:AK41"/>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C67:J68"/>
    <mergeCell ref="K67:L68"/>
    <mergeCell ref="M67:M68"/>
    <mergeCell ref="N67:P68"/>
    <mergeCell ref="Q67:S68"/>
    <mergeCell ref="T67:U68"/>
    <mergeCell ref="V67:V68"/>
    <mergeCell ref="W67:Y68"/>
    <mergeCell ref="Z67:AA68"/>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AB67:AB68"/>
    <mergeCell ref="AC67:AE68"/>
    <mergeCell ref="AF67:AG68"/>
    <mergeCell ref="AH67:AH68"/>
    <mergeCell ref="AI67:AK68"/>
    <mergeCell ref="AB69:AB70"/>
    <mergeCell ref="AC69:AE70"/>
    <mergeCell ref="AF69:AG70"/>
    <mergeCell ref="AH69:AH70"/>
    <mergeCell ref="AI69:AK70"/>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C75:J76"/>
    <mergeCell ref="K75:L76"/>
    <mergeCell ref="M75:M76"/>
    <mergeCell ref="N75:P76"/>
    <mergeCell ref="Q75:S76"/>
    <mergeCell ref="T75:U76"/>
    <mergeCell ref="V75:V76"/>
    <mergeCell ref="W75:Y76"/>
    <mergeCell ref="Z75:AA76"/>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AB75:AB76"/>
    <mergeCell ref="AC75:AE76"/>
    <mergeCell ref="AF75:AG76"/>
    <mergeCell ref="AH75:AH76"/>
    <mergeCell ref="AI75:AK76"/>
    <mergeCell ref="AB77:AB78"/>
    <mergeCell ref="AC77:AE78"/>
    <mergeCell ref="AF77:AG78"/>
    <mergeCell ref="AH77:AH78"/>
    <mergeCell ref="AI77:AK78"/>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C83:J84"/>
    <mergeCell ref="K83:L84"/>
    <mergeCell ref="M83:M84"/>
    <mergeCell ref="N83:P84"/>
    <mergeCell ref="Q83:S84"/>
    <mergeCell ref="T83:U84"/>
    <mergeCell ref="V83:V84"/>
    <mergeCell ref="W83:Y84"/>
    <mergeCell ref="Z83:AA84"/>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AB83:AB84"/>
    <mergeCell ref="AC83:AE84"/>
    <mergeCell ref="AF83:AG84"/>
    <mergeCell ref="AH83:AH84"/>
    <mergeCell ref="AI83:AK84"/>
    <mergeCell ref="AB85:AB86"/>
    <mergeCell ref="AC85:AE86"/>
    <mergeCell ref="AF85:AG86"/>
    <mergeCell ref="AH85:AH86"/>
    <mergeCell ref="AI85:AK86"/>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s>
  <phoneticPr fontId="10"/>
  <dataValidations count="2">
    <dataValidation imeMode="off" allowBlank="1" showInputMessage="1" showErrorMessage="1" sqref="AF77 T44 K44 K42 K18 K20 K22 K24 K26 K28 K30 K32 K34 K36 K38 K40 T18 T20 T24 T22 T28 T26 T32 T30 T36 T34 T38 T42 T40 Z44 Z18 Z20 Z24 Z22 Z28 Z26 Z32 Z30 Z36 Z34 Z38 Z42 Z40 AF79 AF18 Z91 AF81 AF91 AF83 AF85 AF87 AF89 K91 N91 T91 AF20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73 AF75 AF22 AF24 AF26 AF28 AF30 AF32 AF34 AF36 AF38 AF40 AF42 AF44"/>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&amp;R№7</oddFooter>
  </headerFooter>
  <rowBreaks count="1" manualBreakCount="1">
    <brk id="52" min="2" max="3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view="pageBreakPreview" topLeftCell="A19"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98"/>
      <c r="AB8" s="75"/>
      <c r="AC8" s="92"/>
      <c r="AD8" s="418" t="s">
        <v>214</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98"/>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198</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774"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402"/>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52"/>
      <c r="D20" s="453"/>
      <c r="E20" s="453"/>
      <c r="F20" s="453"/>
      <c r="G20" s="453"/>
      <c r="H20" s="453"/>
      <c r="I20" s="453"/>
      <c r="J20" s="454"/>
      <c r="K20" s="458"/>
      <c r="L20" s="459"/>
      <c r="M20" s="456"/>
      <c r="N20" s="464"/>
      <c r="O20" s="465"/>
      <c r="P20" s="466"/>
      <c r="Q20" s="471">
        <f>ROUNDDOWN(K20*N20,0)</f>
        <v>0</v>
      </c>
      <c r="R20" s="471"/>
      <c r="S20" s="472"/>
      <c r="T20" s="470"/>
      <c r="U20" s="409"/>
      <c r="V20" s="416" t="str">
        <f>IF(M20="","",M20)</f>
        <v/>
      </c>
      <c r="W20" s="471">
        <f>IF(T20="",0,ROUNDDOWN(T20*N20,0))</f>
        <v>0</v>
      </c>
      <c r="X20" s="471"/>
      <c r="Y20" s="505"/>
      <c r="Z20" s="408"/>
      <c r="AA20" s="409"/>
      <c r="AB20" s="416" t="str">
        <f>IF(M20="","",M20)</f>
        <v/>
      </c>
      <c r="AC20" s="471">
        <f>IF(Z20="",0,ROUNDDOWN(N20*Z20,0))</f>
        <v>0</v>
      </c>
      <c r="AD20" s="471"/>
      <c r="AE20" s="621"/>
      <c r="AF20" s="772" t="str">
        <f t="shared" ref="AF20" si="0">IF(K20="","",K20-T20-Z20)</f>
        <v/>
      </c>
      <c r="AG20" s="773"/>
      <c r="AH20" s="417" t="str">
        <f>IF(M20="","",M20)</f>
        <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52"/>
      <c r="D22" s="453"/>
      <c r="E22" s="453"/>
      <c r="F22" s="453"/>
      <c r="G22" s="453"/>
      <c r="H22" s="453"/>
      <c r="I22" s="453"/>
      <c r="J22" s="454"/>
      <c r="K22" s="458"/>
      <c r="L22" s="459"/>
      <c r="M22" s="456"/>
      <c r="N22" s="464"/>
      <c r="O22" s="465"/>
      <c r="P22" s="466"/>
      <c r="Q22" s="471">
        <f>ROUNDDOWN(K22*N22,0)</f>
        <v>0</v>
      </c>
      <c r="R22" s="471"/>
      <c r="S22" s="472"/>
      <c r="T22" s="470"/>
      <c r="U22" s="409"/>
      <c r="V22" s="416" t="str">
        <f>IF(M22="","",M22)</f>
        <v/>
      </c>
      <c r="W22" s="471">
        <f>IF(T22="",0,ROUNDDOWN(T22*N22,0))</f>
        <v>0</v>
      </c>
      <c r="X22" s="471"/>
      <c r="Y22" s="505"/>
      <c r="Z22" s="408"/>
      <c r="AA22" s="409"/>
      <c r="AB22" s="416" t="str">
        <f>IF(M22="","",M22)</f>
        <v/>
      </c>
      <c r="AC22" s="471">
        <f>IF(Z22="",0,ROUNDDOWN(N22*Z22,0))</f>
        <v>0</v>
      </c>
      <c r="AD22" s="471"/>
      <c r="AE22" s="621"/>
      <c r="AF22" s="772" t="str">
        <f t="shared" ref="AF22" si="1">IF(K22="","",K22-T22-Z22)</f>
        <v/>
      </c>
      <c r="AG22" s="773"/>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52"/>
      <c r="D24" s="453"/>
      <c r="E24" s="453"/>
      <c r="F24" s="453"/>
      <c r="G24" s="453"/>
      <c r="H24" s="453"/>
      <c r="I24" s="453"/>
      <c r="J24" s="454"/>
      <c r="K24" s="458"/>
      <c r="L24" s="459"/>
      <c r="M24" s="456"/>
      <c r="N24" s="464"/>
      <c r="O24" s="465"/>
      <c r="P24" s="466"/>
      <c r="Q24" s="471">
        <f>ROUNDDOWN(K24*N24,0)</f>
        <v>0</v>
      </c>
      <c r="R24" s="471"/>
      <c r="S24" s="472"/>
      <c r="T24" s="470"/>
      <c r="U24" s="409"/>
      <c r="V24" s="416" t="str">
        <f>IF(M24="","",M24)</f>
        <v/>
      </c>
      <c r="W24" s="471">
        <f>IF(T24="",0,ROUNDDOWN(T24*N24,0))</f>
        <v>0</v>
      </c>
      <c r="X24" s="471"/>
      <c r="Y24" s="505"/>
      <c r="Z24" s="408"/>
      <c r="AA24" s="409"/>
      <c r="AB24" s="416" t="str">
        <f>IF(M24="","",M24)</f>
        <v/>
      </c>
      <c r="AC24" s="471">
        <f>IF(Z24="",0,ROUNDDOWN(N24*Z24,0))</f>
        <v>0</v>
      </c>
      <c r="AD24" s="471"/>
      <c r="AE24" s="621"/>
      <c r="AF24" s="772" t="str">
        <f t="shared" ref="AF24" si="2">IF(K24="","",K24-T24-Z24)</f>
        <v/>
      </c>
      <c r="AG24" s="773"/>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52"/>
      <c r="D26" s="453"/>
      <c r="E26" s="453"/>
      <c r="F26" s="453"/>
      <c r="G26" s="453"/>
      <c r="H26" s="453"/>
      <c r="I26" s="453"/>
      <c r="J26" s="454"/>
      <c r="K26" s="458"/>
      <c r="L26" s="459"/>
      <c r="M26" s="456"/>
      <c r="N26" s="464"/>
      <c r="O26" s="465"/>
      <c r="P26" s="466"/>
      <c r="Q26" s="471">
        <f>ROUNDDOWN(K26*N26,0)</f>
        <v>0</v>
      </c>
      <c r="R26" s="471"/>
      <c r="S26" s="472"/>
      <c r="T26" s="470"/>
      <c r="U26" s="409"/>
      <c r="V26" s="416" t="str">
        <f>IF(M26="","",M26)</f>
        <v/>
      </c>
      <c r="W26" s="471">
        <f>IF(T26="",0,ROUNDDOWN(T26*N26,0))</f>
        <v>0</v>
      </c>
      <c r="X26" s="471"/>
      <c r="Y26" s="505"/>
      <c r="Z26" s="408"/>
      <c r="AA26" s="409"/>
      <c r="AB26" s="416" t="str">
        <f>IF(M26="","",M26)</f>
        <v/>
      </c>
      <c r="AC26" s="471">
        <f>IF(Z26="",0,ROUNDDOWN(N26*Z26,0))</f>
        <v>0</v>
      </c>
      <c r="AD26" s="471"/>
      <c r="AE26" s="621"/>
      <c r="AF26" s="772" t="str">
        <f t="shared" ref="AF26" si="3">IF(K26="","",K26-T26-Z26)</f>
        <v/>
      </c>
      <c r="AG26" s="773"/>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52"/>
      <c r="D28" s="453"/>
      <c r="E28" s="453"/>
      <c r="F28" s="453"/>
      <c r="G28" s="453"/>
      <c r="H28" s="453"/>
      <c r="I28" s="453"/>
      <c r="J28" s="454"/>
      <c r="K28" s="458"/>
      <c r="L28" s="459"/>
      <c r="M28" s="456"/>
      <c r="N28" s="464"/>
      <c r="O28" s="465"/>
      <c r="P28" s="466"/>
      <c r="Q28" s="471">
        <f>ROUNDDOWN(K28*N28,0)</f>
        <v>0</v>
      </c>
      <c r="R28" s="471"/>
      <c r="S28" s="472"/>
      <c r="T28" s="470"/>
      <c r="U28" s="409"/>
      <c r="V28" s="416" t="str">
        <f>IF(M28="","",M28)</f>
        <v/>
      </c>
      <c r="W28" s="471">
        <f>IF(T28="",0,ROUNDDOWN(T28*N28,0))</f>
        <v>0</v>
      </c>
      <c r="X28" s="471"/>
      <c r="Y28" s="505"/>
      <c r="Z28" s="408"/>
      <c r="AA28" s="409"/>
      <c r="AB28" s="416" t="str">
        <f>IF(M28="","",M28)</f>
        <v/>
      </c>
      <c r="AC28" s="471">
        <f>IF(Z28="",0,ROUNDDOWN(N28*Z28,0))</f>
        <v>0</v>
      </c>
      <c r="AD28" s="471"/>
      <c r="AE28" s="621"/>
      <c r="AF28" s="772" t="str">
        <f t="shared" ref="AF28" si="4">IF(K28="","",K28-T28-Z28)</f>
        <v/>
      </c>
      <c r="AG28" s="773"/>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52"/>
      <c r="D30" s="453"/>
      <c r="E30" s="453"/>
      <c r="F30" s="453"/>
      <c r="G30" s="453"/>
      <c r="H30" s="453"/>
      <c r="I30" s="453"/>
      <c r="J30" s="454"/>
      <c r="K30" s="458"/>
      <c r="L30" s="459"/>
      <c r="M30" s="456"/>
      <c r="N30" s="464"/>
      <c r="O30" s="465"/>
      <c r="P30" s="466"/>
      <c r="Q30" s="471">
        <f>ROUNDDOWN(K30*N30,0)</f>
        <v>0</v>
      </c>
      <c r="R30" s="471"/>
      <c r="S30" s="472"/>
      <c r="T30" s="470"/>
      <c r="U30" s="409"/>
      <c r="V30" s="416" t="str">
        <f>IF(M30="","",M30)</f>
        <v/>
      </c>
      <c r="W30" s="471">
        <f>IF(T30="",0,ROUNDDOWN(T30*N30,0))</f>
        <v>0</v>
      </c>
      <c r="X30" s="471"/>
      <c r="Y30" s="505"/>
      <c r="Z30" s="408"/>
      <c r="AA30" s="409"/>
      <c r="AB30" s="416" t="str">
        <f>IF(M30="","",M30)</f>
        <v/>
      </c>
      <c r="AC30" s="471">
        <f>IF(Z30="",0,ROUNDDOWN(N30*Z30,0))</f>
        <v>0</v>
      </c>
      <c r="AD30" s="471"/>
      <c r="AE30" s="621"/>
      <c r="AF30" s="772" t="str">
        <f t="shared" ref="AF30" si="5">IF(K30="","",K30-T30-Z30)</f>
        <v/>
      </c>
      <c r="AG30" s="773"/>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52"/>
      <c r="D32" s="453"/>
      <c r="E32" s="453"/>
      <c r="F32" s="453"/>
      <c r="G32" s="453"/>
      <c r="H32" s="453"/>
      <c r="I32" s="453"/>
      <c r="J32" s="454"/>
      <c r="K32" s="458"/>
      <c r="L32" s="459"/>
      <c r="M32" s="456"/>
      <c r="N32" s="464"/>
      <c r="O32" s="465"/>
      <c r="P32" s="466"/>
      <c r="Q32" s="471">
        <f>ROUNDDOWN(K32*N32,0)</f>
        <v>0</v>
      </c>
      <c r="R32" s="471"/>
      <c r="S32" s="472"/>
      <c r="T32" s="470"/>
      <c r="U32" s="409"/>
      <c r="V32" s="416" t="str">
        <f>IF(M32="","",M32)</f>
        <v/>
      </c>
      <c r="W32" s="471">
        <f>IF(T32="",0,ROUNDDOWN(T32*N32,0))</f>
        <v>0</v>
      </c>
      <c r="X32" s="471"/>
      <c r="Y32" s="505"/>
      <c r="Z32" s="408"/>
      <c r="AA32" s="409"/>
      <c r="AB32" s="416" t="str">
        <f>IF(M32="","",M32)</f>
        <v/>
      </c>
      <c r="AC32" s="471">
        <f>IF(Z32="",0,ROUNDDOWN(N32*Z32,0))</f>
        <v>0</v>
      </c>
      <c r="AD32" s="471"/>
      <c r="AE32" s="621"/>
      <c r="AF32" s="772" t="str">
        <f t="shared" ref="AF32" si="6">IF(K32="","",K32-T32-Z32)</f>
        <v/>
      </c>
      <c r="AG32" s="773"/>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52"/>
      <c r="D34" s="453"/>
      <c r="E34" s="453"/>
      <c r="F34" s="453"/>
      <c r="G34" s="453"/>
      <c r="H34" s="453"/>
      <c r="I34" s="453"/>
      <c r="J34" s="454"/>
      <c r="K34" s="458"/>
      <c r="L34" s="459"/>
      <c r="M34" s="456"/>
      <c r="N34" s="464"/>
      <c r="O34" s="465"/>
      <c r="P34" s="466"/>
      <c r="Q34" s="471">
        <f>ROUNDDOWN(K34*N34,0)</f>
        <v>0</v>
      </c>
      <c r="R34" s="471"/>
      <c r="S34" s="472"/>
      <c r="T34" s="470"/>
      <c r="U34" s="409"/>
      <c r="V34" s="416" t="str">
        <f>IF(M34="","",M34)</f>
        <v/>
      </c>
      <c r="W34" s="471">
        <f>IF(T34="",0,ROUNDDOWN(T34*N34,0))</f>
        <v>0</v>
      </c>
      <c r="X34" s="471"/>
      <c r="Y34" s="505"/>
      <c r="Z34" s="408"/>
      <c r="AA34" s="409"/>
      <c r="AB34" s="416" t="str">
        <f>IF(M34="","",M34)</f>
        <v/>
      </c>
      <c r="AC34" s="471">
        <f>IF(Z34="",0,ROUNDDOWN(N34*Z34,0))</f>
        <v>0</v>
      </c>
      <c r="AD34" s="471"/>
      <c r="AE34" s="621"/>
      <c r="AF34" s="772" t="str">
        <f t="shared" ref="AF34" si="7">IF(K34="","",K34-T34-Z34)</f>
        <v/>
      </c>
      <c r="AG34" s="773"/>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52"/>
      <c r="D36" s="453"/>
      <c r="E36" s="453"/>
      <c r="F36" s="453"/>
      <c r="G36" s="453"/>
      <c r="H36" s="453"/>
      <c r="I36" s="453"/>
      <c r="J36" s="454"/>
      <c r="K36" s="458"/>
      <c r="L36" s="459"/>
      <c r="M36" s="456"/>
      <c r="N36" s="464"/>
      <c r="O36" s="465"/>
      <c r="P36" s="466"/>
      <c r="Q36" s="471">
        <f>ROUNDDOWN(K36*N36,0)</f>
        <v>0</v>
      </c>
      <c r="R36" s="471"/>
      <c r="S36" s="472"/>
      <c r="T36" s="470"/>
      <c r="U36" s="409"/>
      <c r="V36" s="416" t="str">
        <f>IF(M36="","",M36)</f>
        <v/>
      </c>
      <c r="W36" s="471">
        <f>IF(T36="",0,ROUNDDOWN(T36*N36,0))</f>
        <v>0</v>
      </c>
      <c r="X36" s="471"/>
      <c r="Y36" s="505"/>
      <c r="Z36" s="408"/>
      <c r="AA36" s="409"/>
      <c r="AB36" s="416" t="str">
        <f>IF(M36="","",M36)</f>
        <v/>
      </c>
      <c r="AC36" s="471">
        <f>IF(Z36="",0,ROUNDDOWN(N36*Z36,0))</f>
        <v>0</v>
      </c>
      <c r="AD36" s="471"/>
      <c r="AE36" s="621"/>
      <c r="AF36" s="772" t="str">
        <f t="shared" ref="AF36" si="8">IF(K36="","",K36-T36-Z36)</f>
        <v/>
      </c>
      <c r="AG36" s="773"/>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52"/>
      <c r="D38" s="453"/>
      <c r="E38" s="453"/>
      <c r="F38" s="453"/>
      <c r="G38" s="453"/>
      <c r="H38" s="453"/>
      <c r="I38" s="453"/>
      <c r="J38" s="454"/>
      <c r="K38" s="458"/>
      <c r="L38" s="459"/>
      <c r="M38" s="456"/>
      <c r="N38" s="464"/>
      <c r="O38" s="465"/>
      <c r="P38" s="466"/>
      <c r="Q38" s="471">
        <f>ROUNDDOWN(K38*N38,0)</f>
        <v>0</v>
      </c>
      <c r="R38" s="471"/>
      <c r="S38" s="472"/>
      <c r="T38" s="470"/>
      <c r="U38" s="409"/>
      <c r="V38" s="416" t="str">
        <f>IF(M38="","",M38)</f>
        <v/>
      </c>
      <c r="W38" s="471">
        <f>IF(T38="",0,ROUNDDOWN(T38*N38,0))</f>
        <v>0</v>
      </c>
      <c r="X38" s="471"/>
      <c r="Y38" s="505"/>
      <c r="Z38" s="408"/>
      <c r="AA38" s="409"/>
      <c r="AB38" s="416" t="str">
        <f>IF(M38="","",M38)</f>
        <v/>
      </c>
      <c r="AC38" s="471">
        <f>IF(Z38="",0,ROUNDDOWN(N38*Z38,0))</f>
        <v>0</v>
      </c>
      <c r="AD38" s="471"/>
      <c r="AE38" s="621"/>
      <c r="AF38" s="772" t="str">
        <f t="shared" ref="AF38" si="9">IF(K38="","",K38-T38-Z38)</f>
        <v/>
      </c>
      <c r="AG38" s="773"/>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772" t="str">
        <f t="shared" ref="AF40" si="10">IF(K40="","",K40-T40-Z40)</f>
        <v/>
      </c>
      <c r="AG40" s="773"/>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772" t="str">
        <f t="shared" ref="AF42" si="11">IF(K42="","",K42-T42-Z42)</f>
        <v/>
      </c>
      <c r="AG42" s="773"/>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772" t="str">
        <f t="shared" ref="AF44" si="12">IF(K44="","",K44-T44-Z44)</f>
        <v/>
      </c>
      <c r="AG44" s="773"/>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402"/>
      <c r="AG45" s="403"/>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100"/>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33"/>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36"/>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36"/>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39"/>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98"/>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98"/>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13" t="str">
        <f>IF(AF46="","",AF46)</f>
        <v/>
      </c>
      <c r="AG91" s="714"/>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394"/>
      <c r="AG92" s="395"/>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99"/>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C22:J23"/>
    <mergeCell ref="K22:L23"/>
    <mergeCell ref="M22:M23"/>
    <mergeCell ref="N22:P23"/>
    <mergeCell ref="Q22:S23"/>
    <mergeCell ref="T22:U23"/>
    <mergeCell ref="V22:V23"/>
    <mergeCell ref="W22:Y23"/>
    <mergeCell ref="Z22:AA23"/>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AB22:AB23"/>
    <mergeCell ref="AC22:AE23"/>
    <mergeCell ref="AF22:AG23"/>
    <mergeCell ref="AH22:AH23"/>
    <mergeCell ref="AI22:AK23"/>
    <mergeCell ref="AB24:AB25"/>
    <mergeCell ref="AC24:AE25"/>
    <mergeCell ref="AF24:AG25"/>
    <mergeCell ref="AH24:AH25"/>
    <mergeCell ref="AI24:AK25"/>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C30:J31"/>
    <mergeCell ref="K30:L31"/>
    <mergeCell ref="M30:M31"/>
    <mergeCell ref="N30:P31"/>
    <mergeCell ref="Q30:S31"/>
    <mergeCell ref="T30:U31"/>
    <mergeCell ref="V30:V31"/>
    <mergeCell ref="W30:Y31"/>
    <mergeCell ref="Z30:AA31"/>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AB30:AB31"/>
    <mergeCell ref="AC30:AE31"/>
    <mergeCell ref="AF30:AG31"/>
    <mergeCell ref="AH30:AH31"/>
    <mergeCell ref="AI30:AK31"/>
    <mergeCell ref="AB32:AB33"/>
    <mergeCell ref="AC32:AE33"/>
    <mergeCell ref="AF32:AG33"/>
    <mergeCell ref="AH32:AH33"/>
    <mergeCell ref="AI32:AK33"/>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C38:J39"/>
    <mergeCell ref="K38:L39"/>
    <mergeCell ref="M38:M39"/>
    <mergeCell ref="N38:P39"/>
    <mergeCell ref="Q38:S39"/>
    <mergeCell ref="T38:U39"/>
    <mergeCell ref="V38:V39"/>
    <mergeCell ref="W38:Y39"/>
    <mergeCell ref="Z38:AA39"/>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AB38:AB39"/>
    <mergeCell ref="AC38:AE39"/>
    <mergeCell ref="AF38:AG39"/>
    <mergeCell ref="AH38:AH39"/>
    <mergeCell ref="AI38:AK39"/>
    <mergeCell ref="AB40:AB41"/>
    <mergeCell ref="AC40:AE41"/>
    <mergeCell ref="AF40:AG41"/>
    <mergeCell ref="AH40:AH41"/>
    <mergeCell ref="AI40:AK41"/>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C67:J68"/>
    <mergeCell ref="K67:L68"/>
    <mergeCell ref="M67:M68"/>
    <mergeCell ref="N67:P68"/>
    <mergeCell ref="Q67:S68"/>
    <mergeCell ref="T67:U68"/>
    <mergeCell ref="V67:V68"/>
    <mergeCell ref="W67:Y68"/>
    <mergeCell ref="Z67:AA68"/>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AB67:AB68"/>
    <mergeCell ref="AC67:AE68"/>
    <mergeCell ref="AF67:AG68"/>
    <mergeCell ref="AH67:AH68"/>
    <mergeCell ref="AI67:AK68"/>
    <mergeCell ref="AB69:AB70"/>
    <mergeCell ref="AC69:AE70"/>
    <mergeCell ref="AF69:AG70"/>
    <mergeCell ref="AH69:AH70"/>
    <mergeCell ref="AI69:AK70"/>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C75:J76"/>
    <mergeCell ref="K75:L76"/>
    <mergeCell ref="M75:M76"/>
    <mergeCell ref="N75:P76"/>
    <mergeCell ref="Q75:S76"/>
    <mergeCell ref="T75:U76"/>
    <mergeCell ref="V75:V76"/>
    <mergeCell ref="W75:Y76"/>
    <mergeCell ref="Z75:AA76"/>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AB75:AB76"/>
    <mergeCell ref="AC75:AE76"/>
    <mergeCell ref="AF75:AG76"/>
    <mergeCell ref="AH75:AH76"/>
    <mergeCell ref="AI75:AK76"/>
    <mergeCell ref="AB77:AB78"/>
    <mergeCell ref="AC77:AE78"/>
    <mergeCell ref="AF77:AG78"/>
    <mergeCell ref="AH77:AH78"/>
    <mergeCell ref="AI77:AK78"/>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C83:J84"/>
    <mergeCell ref="K83:L84"/>
    <mergeCell ref="M83:M84"/>
    <mergeCell ref="N83:P84"/>
    <mergeCell ref="Q83:S84"/>
    <mergeCell ref="T83:U84"/>
    <mergeCell ref="V83:V84"/>
    <mergeCell ref="W83:Y84"/>
    <mergeCell ref="Z83:AA84"/>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AB83:AB84"/>
    <mergeCell ref="AC83:AE84"/>
    <mergeCell ref="AF83:AG84"/>
    <mergeCell ref="AH83:AH84"/>
    <mergeCell ref="AI83:AK84"/>
    <mergeCell ref="AB85:AB86"/>
    <mergeCell ref="AC85:AE86"/>
    <mergeCell ref="AF85:AG86"/>
    <mergeCell ref="AH85:AH86"/>
    <mergeCell ref="AI85:AK86"/>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s>
  <phoneticPr fontId="10"/>
  <dataValidations count="2">
    <dataValidation imeMode="off" allowBlank="1" showInputMessage="1" showErrorMessage="1" sqref="AF73 T44 K44 K42 K18 K20 K22 K24 K26 K28 K30 K32 K34 K36 K38 K40 T18 T20 T24 T22 T28 T26 T32 T30 T36 T34 T38 T42 T40 Z44 Z18 Z20 Z24 Z22 Z28 Z26 Z32 Z30 Z36 Z34 Z38 Z42 Z40 AF75 AF77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18 AF20 AF22 AF24 AF26 AF28 AF30 AF32 AF34 AF36 AF38 AF40 AF42 AF44"/>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&amp;R№8</oddFooter>
  </headerFooter>
  <rowBreaks count="1" manualBreakCount="1">
    <brk id="52" min="2" max="3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view="pageBreakPreview" topLeftCell="A22"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98"/>
      <c r="AB8" s="75"/>
      <c r="AC8" s="92"/>
      <c r="AD8" s="418" t="s">
        <v>214</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98"/>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199</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774"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402"/>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52"/>
      <c r="D20" s="453"/>
      <c r="E20" s="453"/>
      <c r="F20" s="453"/>
      <c r="G20" s="453"/>
      <c r="H20" s="453"/>
      <c r="I20" s="453"/>
      <c r="J20" s="454"/>
      <c r="K20" s="458"/>
      <c r="L20" s="459"/>
      <c r="M20" s="456"/>
      <c r="N20" s="464"/>
      <c r="O20" s="465"/>
      <c r="P20" s="466"/>
      <c r="Q20" s="471">
        <f>ROUNDDOWN(K20*N20,0)</f>
        <v>0</v>
      </c>
      <c r="R20" s="471"/>
      <c r="S20" s="472"/>
      <c r="T20" s="470"/>
      <c r="U20" s="409"/>
      <c r="V20" s="416" t="str">
        <f>IF(M20="","",M20)</f>
        <v/>
      </c>
      <c r="W20" s="471">
        <f>IF(T20="",0,ROUNDDOWN(T20*N20,0))</f>
        <v>0</v>
      </c>
      <c r="X20" s="471"/>
      <c r="Y20" s="505"/>
      <c r="Z20" s="408"/>
      <c r="AA20" s="409"/>
      <c r="AB20" s="416" t="str">
        <f>IF(M20="","",M20)</f>
        <v/>
      </c>
      <c r="AC20" s="471">
        <f>IF(Z20="",0,ROUNDDOWN(N20*Z20,0))</f>
        <v>0</v>
      </c>
      <c r="AD20" s="471"/>
      <c r="AE20" s="621"/>
      <c r="AF20" s="772" t="str">
        <f t="shared" ref="AF20" si="0">IF(K20="","",K20-T20-Z20)</f>
        <v/>
      </c>
      <c r="AG20" s="773"/>
      <c r="AH20" s="417" t="str">
        <f>IF(M20="","",M20)</f>
        <v/>
      </c>
      <c r="AI20" s="506">
        <f>IF(Q20="","",Q20-W20-AC20)</f>
        <v>0</v>
      </c>
      <c r="AJ20" s="570"/>
      <c r="AK20" s="571"/>
      <c r="AL20" s="73"/>
      <c r="AM20" s="73"/>
      <c r="AN20" s="73"/>
      <c r="AO20" s="108"/>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52"/>
      <c r="D22" s="453"/>
      <c r="E22" s="453"/>
      <c r="F22" s="453"/>
      <c r="G22" s="453"/>
      <c r="H22" s="453"/>
      <c r="I22" s="453"/>
      <c r="J22" s="454"/>
      <c r="K22" s="458"/>
      <c r="L22" s="459"/>
      <c r="M22" s="456"/>
      <c r="N22" s="464"/>
      <c r="O22" s="465"/>
      <c r="P22" s="466"/>
      <c r="Q22" s="471">
        <f>ROUNDDOWN(K22*N22,0)</f>
        <v>0</v>
      </c>
      <c r="R22" s="471"/>
      <c r="S22" s="472"/>
      <c r="T22" s="470"/>
      <c r="U22" s="409"/>
      <c r="V22" s="416" t="str">
        <f>IF(M22="","",M22)</f>
        <v/>
      </c>
      <c r="W22" s="471">
        <f>IF(T22="",0,ROUNDDOWN(T22*N22,0))</f>
        <v>0</v>
      </c>
      <c r="X22" s="471"/>
      <c r="Y22" s="505"/>
      <c r="Z22" s="408"/>
      <c r="AA22" s="409"/>
      <c r="AB22" s="416" t="str">
        <f>IF(M22="","",M22)</f>
        <v/>
      </c>
      <c r="AC22" s="471">
        <f>IF(Z22="",0,ROUNDDOWN(N22*Z22,0))</f>
        <v>0</v>
      </c>
      <c r="AD22" s="471"/>
      <c r="AE22" s="621"/>
      <c r="AF22" s="772" t="str">
        <f t="shared" ref="AF22" si="1">IF(K22="","",K22-T22-Z22)</f>
        <v/>
      </c>
      <c r="AG22" s="773"/>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52"/>
      <c r="D24" s="453"/>
      <c r="E24" s="453"/>
      <c r="F24" s="453"/>
      <c r="G24" s="453"/>
      <c r="H24" s="453"/>
      <c r="I24" s="453"/>
      <c r="J24" s="454"/>
      <c r="K24" s="458"/>
      <c r="L24" s="459"/>
      <c r="M24" s="456"/>
      <c r="N24" s="464"/>
      <c r="O24" s="465"/>
      <c r="P24" s="466"/>
      <c r="Q24" s="471">
        <f>ROUNDDOWN(K24*N24,0)</f>
        <v>0</v>
      </c>
      <c r="R24" s="471"/>
      <c r="S24" s="472"/>
      <c r="T24" s="470"/>
      <c r="U24" s="409"/>
      <c r="V24" s="416" t="str">
        <f>IF(M24="","",M24)</f>
        <v/>
      </c>
      <c r="W24" s="471">
        <f>IF(T24="",0,ROUNDDOWN(T24*N24,0))</f>
        <v>0</v>
      </c>
      <c r="X24" s="471"/>
      <c r="Y24" s="505"/>
      <c r="Z24" s="408"/>
      <c r="AA24" s="409"/>
      <c r="AB24" s="416" t="str">
        <f>IF(M24="","",M24)</f>
        <v/>
      </c>
      <c r="AC24" s="471">
        <f>IF(Z24="",0,ROUNDDOWN(N24*Z24,0))</f>
        <v>0</v>
      </c>
      <c r="AD24" s="471"/>
      <c r="AE24" s="621"/>
      <c r="AF24" s="772" t="str">
        <f t="shared" ref="AF24" si="2">IF(K24="","",K24-T24-Z24)</f>
        <v/>
      </c>
      <c r="AG24" s="773"/>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52"/>
      <c r="D26" s="453"/>
      <c r="E26" s="453"/>
      <c r="F26" s="453"/>
      <c r="G26" s="453"/>
      <c r="H26" s="453"/>
      <c r="I26" s="453"/>
      <c r="J26" s="454"/>
      <c r="K26" s="458"/>
      <c r="L26" s="459"/>
      <c r="M26" s="456"/>
      <c r="N26" s="464"/>
      <c r="O26" s="465"/>
      <c r="P26" s="466"/>
      <c r="Q26" s="471">
        <f>ROUNDDOWN(K26*N26,0)</f>
        <v>0</v>
      </c>
      <c r="R26" s="471"/>
      <c r="S26" s="472"/>
      <c r="T26" s="470"/>
      <c r="U26" s="409"/>
      <c r="V26" s="416" t="str">
        <f>IF(M26="","",M26)</f>
        <v/>
      </c>
      <c r="W26" s="471">
        <f>IF(T26="",0,ROUNDDOWN(T26*N26,0))</f>
        <v>0</v>
      </c>
      <c r="X26" s="471"/>
      <c r="Y26" s="505"/>
      <c r="Z26" s="408"/>
      <c r="AA26" s="409"/>
      <c r="AB26" s="416" t="str">
        <f>IF(M26="","",M26)</f>
        <v/>
      </c>
      <c r="AC26" s="471">
        <f>IF(Z26="",0,ROUNDDOWN(N26*Z26,0))</f>
        <v>0</v>
      </c>
      <c r="AD26" s="471"/>
      <c r="AE26" s="621"/>
      <c r="AF26" s="772" t="str">
        <f t="shared" ref="AF26" si="3">IF(K26="","",K26-T26-Z26)</f>
        <v/>
      </c>
      <c r="AG26" s="773"/>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52"/>
      <c r="D28" s="453"/>
      <c r="E28" s="453"/>
      <c r="F28" s="453"/>
      <c r="G28" s="453"/>
      <c r="H28" s="453"/>
      <c r="I28" s="453"/>
      <c r="J28" s="454"/>
      <c r="K28" s="458"/>
      <c r="L28" s="459"/>
      <c r="M28" s="456"/>
      <c r="N28" s="464"/>
      <c r="O28" s="465"/>
      <c r="P28" s="466"/>
      <c r="Q28" s="471">
        <f>ROUNDDOWN(K28*N28,0)</f>
        <v>0</v>
      </c>
      <c r="R28" s="471"/>
      <c r="S28" s="472"/>
      <c r="T28" s="470"/>
      <c r="U28" s="409"/>
      <c r="V28" s="416" t="str">
        <f>IF(M28="","",M28)</f>
        <v/>
      </c>
      <c r="W28" s="471">
        <f>IF(T28="",0,ROUNDDOWN(T28*N28,0))</f>
        <v>0</v>
      </c>
      <c r="X28" s="471"/>
      <c r="Y28" s="505"/>
      <c r="Z28" s="408"/>
      <c r="AA28" s="409"/>
      <c r="AB28" s="416" t="str">
        <f>IF(M28="","",M28)</f>
        <v/>
      </c>
      <c r="AC28" s="471">
        <f>IF(Z28="",0,ROUNDDOWN(N28*Z28,0))</f>
        <v>0</v>
      </c>
      <c r="AD28" s="471"/>
      <c r="AE28" s="621"/>
      <c r="AF28" s="772" t="str">
        <f t="shared" ref="AF28" si="4">IF(K28="","",K28-T28-Z28)</f>
        <v/>
      </c>
      <c r="AG28" s="773"/>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52"/>
      <c r="D30" s="453"/>
      <c r="E30" s="453"/>
      <c r="F30" s="453"/>
      <c r="G30" s="453"/>
      <c r="H30" s="453"/>
      <c r="I30" s="453"/>
      <c r="J30" s="454"/>
      <c r="K30" s="458"/>
      <c r="L30" s="459"/>
      <c r="M30" s="456"/>
      <c r="N30" s="464"/>
      <c r="O30" s="465"/>
      <c r="P30" s="466"/>
      <c r="Q30" s="471">
        <f>ROUNDDOWN(K30*N30,0)</f>
        <v>0</v>
      </c>
      <c r="R30" s="471"/>
      <c r="S30" s="472"/>
      <c r="T30" s="470"/>
      <c r="U30" s="409"/>
      <c r="V30" s="416" t="str">
        <f>IF(M30="","",M30)</f>
        <v/>
      </c>
      <c r="W30" s="471">
        <f>IF(T30="",0,ROUNDDOWN(T30*N30,0))</f>
        <v>0</v>
      </c>
      <c r="X30" s="471"/>
      <c r="Y30" s="505"/>
      <c r="Z30" s="408"/>
      <c r="AA30" s="409"/>
      <c r="AB30" s="416" t="str">
        <f>IF(M30="","",M30)</f>
        <v/>
      </c>
      <c r="AC30" s="471">
        <f>IF(Z30="",0,ROUNDDOWN(N30*Z30,0))</f>
        <v>0</v>
      </c>
      <c r="AD30" s="471"/>
      <c r="AE30" s="621"/>
      <c r="AF30" s="772" t="str">
        <f t="shared" ref="AF30" si="5">IF(K30="","",K30-T30-Z30)</f>
        <v/>
      </c>
      <c r="AG30" s="773"/>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52"/>
      <c r="D32" s="453"/>
      <c r="E32" s="453"/>
      <c r="F32" s="453"/>
      <c r="G32" s="453"/>
      <c r="H32" s="453"/>
      <c r="I32" s="453"/>
      <c r="J32" s="454"/>
      <c r="K32" s="458"/>
      <c r="L32" s="459"/>
      <c r="M32" s="456"/>
      <c r="N32" s="464"/>
      <c r="O32" s="465"/>
      <c r="P32" s="466"/>
      <c r="Q32" s="471">
        <f>ROUNDDOWN(K32*N32,0)</f>
        <v>0</v>
      </c>
      <c r="R32" s="471"/>
      <c r="S32" s="472"/>
      <c r="T32" s="470"/>
      <c r="U32" s="409"/>
      <c r="V32" s="416" t="str">
        <f>IF(M32="","",M32)</f>
        <v/>
      </c>
      <c r="W32" s="471">
        <f>IF(T32="",0,ROUNDDOWN(T32*N32,0))</f>
        <v>0</v>
      </c>
      <c r="X32" s="471"/>
      <c r="Y32" s="505"/>
      <c r="Z32" s="408"/>
      <c r="AA32" s="409"/>
      <c r="AB32" s="416" t="str">
        <f>IF(M32="","",M32)</f>
        <v/>
      </c>
      <c r="AC32" s="471">
        <f>IF(Z32="",0,ROUNDDOWN(N32*Z32,0))</f>
        <v>0</v>
      </c>
      <c r="AD32" s="471"/>
      <c r="AE32" s="621"/>
      <c r="AF32" s="772" t="str">
        <f t="shared" ref="AF32" si="6">IF(K32="","",K32-T32-Z32)</f>
        <v/>
      </c>
      <c r="AG32" s="773"/>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52"/>
      <c r="D34" s="453"/>
      <c r="E34" s="453"/>
      <c r="F34" s="453"/>
      <c r="G34" s="453"/>
      <c r="H34" s="453"/>
      <c r="I34" s="453"/>
      <c r="J34" s="454"/>
      <c r="K34" s="458"/>
      <c r="L34" s="459"/>
      <c r="M34" s="456"/>
      <c r="N34" s="464"/>
      <c r="O34" s="465"/>
      <c r="P34" s="466"/>
      <c r="Q34" s="471">
        <f>ROUNDDOWN(K34*N34,0)</f>
        <v>0</v>
      </c>
      <c r="R34" s="471"/>
      <c r="S34" s="472"/>
      <c r="T34" s="470"/>
      <c r="U34" s="409"/>
      <c r="V34" s="416" t="str">
        <f>IF(M34="","",M34)</f>
        <v/>
      </c>
      <c r="W34" s="471">
        <f>IF(T34="",0,ROUNDDOWN(T34*N34,0))</f>
        <v>0</v>
      </c>
      <c r="X34" s="471"/>
      <c r="Y34" s="505"/>
      <c r="Z34" s="408"/>
      <c r="AA34" s="409"/>
      <c r="AB34" s="416" t="str">
        <f>IF(M34="","",M34)</f>
        <v/>
      </c>
      <c r="AC34" s="471">
        <f>IF(Z34="",0,ROUNDDOWN(N34*Z34,0))</f>
        <v>0</v>
      </c>
      <c r="AD34" s="471"/>
      <c r="AE34" s="621"/>
      <c r="AF34" s="772" t="str">
        <f t="shared" ref="AF34" si="7">IF(K34="","",K34-T34-Z34)</f>
        <v/>
      </c>
      <c r="AG34" s="773"/>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52"/>
      <c r="D36" s="453"/>
      <c r="E36" s="453"/>
      <c r="F36" s="453"/>
      <c r="G36" s="453"/>
      <c r="H36" s="453"/>
      <c r="I36" s="453"/>
      <c r="J36" s="454"/>
      <c r="K36" s="458"/>
      <c r="L36" s="459"/>
      <c r="M36" s="456"/>
      <c r="N36" s="464"/>
      <c r="O36" s="465"/>
      <c r="P36" s="466"/>
      <c r="Q36" s="471">
        <f>ROUNDDOWN(K36*N36,0)</f>
        <v>0</v>
      </c>
      <c r="R36" s="471"/>
      <c r="S36" s="472"/>
      <c r="T36" s="470"/>
      <c r="U36" s="409"/>
      <c r="V36" s="416" t="str">
        <f>IF(M36="","",M36)</f>
        <v/>
      </c>
      <c r="W36" s="471">
        <f>IF(T36="",0,ROUNDDOWN(T36*N36,0))</f>
        <v>0</v>
      </c>
      <c r="X36" s="471"/>
      <c r="Y36" s="505"/>
      <c r="Z36" s="408"/>
      <c r="AA36" s="409"/>
      <c r="AB36" s="416" t="str">
        <f>IF(M36="","",M36)</f>
        <v/>
      </c>
      <c r="AC36" s="471">
        <f>IF(Z36="",0,ROUNDDOWN(N36*Z36,0))</f>
        <v>0</v>
      </c>
      <c r="AD36" s="471"/>
      <c r="AE36" s="621"/>
      <c r="AF36" s="772" t="str">
        <f t="shared" ref="AF36" si="8">IF(K36="","",K36-T36-Z36)</f>
        <v/>
      </c>
      <c r="AG36" s="773"/>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52"/>
      <c r="D38" s="453"/>
      <c r="E38" s="453"/>
      <c r="F38" s="453"/>
      <c r="G38" s="453"/>
      <c r="H38" s="453"/>
      <c r="I38" s="453"/>
      <c r="J38" s="454"/>
      <c r="K38" s="458"/>
      <c r="L38" s="459"/>
      <c r="M38" s="456"/>
      <c r="N38" s="464"/>
      <c r="O38" s="465"/>
      <c r="P38" s="466"/>
      <c r="Q38" s="471">
        <f>ROUNDDOWN(K38*N38,0)</f>
        <v>0</v>
      </c>
      <c r="R38" s="471"/>
      <c r="S38" s="472"/>
      <c r="T38" s="470"/>
      <c r="U38" s="409"/>
      <c r="V38" s="416" t="str">
        <f>IF(M38="","",M38)</f>
        <v/>
      </c>
      <c r="W38" s="471">
        <f>IF(T38="",0,ROUNDDOWN(T38*N38,0))</f>
        <v>0</v>
      </c>
      <c r="X38" s="471"/>
      <c r="Y38" s="505"/>
      <c r="Z38" s="408"/>
      <c r="AA38" s="409"/>
      <c r="AB38" s="416" t="str">
        <f>IF(M38="","",M38)</f>
        <v/>
      </c>
      <c r="AC38" s="471">
        <f>IF(Z38="",0,ROUNDDOWN(N38*Z38,0))</f>
        <v>0</v>
      </c>
      <c r="AD38" s="471"/>
      <c r="AE38" s="621"/>
      <c r="AF38" s="772" t="str">
        <f t="shared" ref="AF38" si="9">IF(K38="","",K38-T38-Z38)</f>
        <v/>
      </c>
      <c r="AG38" s="773"/>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772" t="str">
        <f t="shared" ref="AF40" si="10">IF(K40="","",K40-T40-Z40)</f>
        <v/>
      </c>
      <c r="AG40" s="773"/>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772" t="str">
        <f t="shared" ref="AF42" si="11">IF(K42="","",K42-T42-Z42)</f>
        <v/>
      </c>
      <c r="AG42" s="773"/>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772" t="str">
        <f t="shared" ref="AF44" si="12">IF(K44="","",K44-T44-Z44)</f>
        <v/>
      </c>
      <c r="AG44" s="773"/>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402"/>
      <c r="AG45" s="403"/>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100"/>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33"/>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36"/>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36"/>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39"/>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98"/>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98"/>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13" t="str">
        <f>IF(AF46="","",AF46)</f>
        <v/>
      </c>
      <c r="AG91" s="714"/>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394"/>
      <c r="AG92" s="395"/>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99"/>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C22:J23"/>
    <mergeCell ref="K22:L23"/>
    <mergeCell ref="M22:M23"/>
    <mergeCell ref="N22:P23"/>
    <mergeCell ref="Q22:S23"/>
    <mergeCell ref="T22:U23"/>
    <mergeCell ref="V22:V23"/>
    <mergeCell ref="W22:Y23"/>
    <mergeCell ref="Z22:AA23"/>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AB22:AB23"/>
    <mergeCell ref="AC22:AE23"/>
    <mergeCell ref="AF22:AG23"/>
    <mergeCell ref="AH22:AH23"/>
    <mergeCell ref="AI22:AK23"/>
    <mergeCell ref="AB24:AB25"/>
    <mergeCell ref="AC24:AE25"/>
    <mergeCell ref="AF24:AG25"/>
    <mergeCell ref="AH24:AH25"/>
    <mergeCell ref="AI24:AK25"/>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C30:J31"/>
    <mergeCell ref="K30:L31"/>
    <mergeCell ref="M30:M31"/>
    <mergeCell ref="N30:P31"/>
    <mergeCell ref="Q30:S31"/>
    <mergeCell ref="T30:U31"/>
    <mergeCell ref="V30:V31"/>
    <mergeCell ref="W30:Y31"/>
    <mergeCell ref="Z30:AA31"/>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AB30:AB31"/>
    <mergeCell ref="AC30:AE31"/>
    <mergeCell ref="AF30:AG31"/>
    <mergeCell ref="AH30:AH31"/>
    <mergeCell ref="AI30:AK31"/>
    <mergeCell ref="AB32:AB33"/>
    <mergeCell ref="AC32:AE33"/>
    <mergeCell ref="AF32:AG33"/>
    <mergeCell ref="AH32:AH33"/>
    <mergeCell ref="AI32:AK33"/>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C38:J39"/>
    <mergeCell ref="K38:L39"/>
    <mergeCell ref="M38:M39"/>
    <mergeCell ref="N38:P39"/>
    <mergeCell ref="Q38:S39"/>
    <mergeCell ref="T38:U39"/>
    <mergeCell ref="V38:V39"/>
    <mergeCell ref="W38:Y39"/>
    <mergeCell ref="Z38:AA39"/>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AB38:AB39"/>
    <mergeCell ref="AC38:AE39"/>
    <mergeCell ref="AF38:AG39"/>
    <mergeCell ref="AH38:AH39"/>
    <mergeCell ref="AI38:AK39"/>
    <mergeCell ref="AB40:AB41"/>
    <mergeCell ref="AC40:AE41"/>
    <mergeCell ref="AF40:AG41"/>
    <mergeCell ref="AH40:AH41"/>
    <mergeCell ref="AI40:AK41"/>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C67:J68"/>
    <mergeCell ref="K67:L68"/>
    <mergeCell ref="M67:M68"/>
    <mergeCell ref="N67:P68"/>
    <mergeCell ref="Q67:S68"/>
    <mergeCell ref="T67:U68"/>
    <mergeCell ref="V67:V68"/>
    <mergeCell ref="W67:Y68"/>
    <mergeCell ref="Z67:AA68"/>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AB67:AB68"/>
    <mergeCell ref="AC67:AE68"/>
    <mergeCell ref="AF67:AG68"/>
    <mergeCell ref="AH67:AH68"/>
    <mergeCell ref="AI67:AK68"/>
    <mergeCell ref="AB69:AB70"/>
    <mergeCell ref="AC69:AE70"/>
    <mergeCell ref="AF69:AG70"/>
    <mergeCell ref="AH69:AH70"/>
    <mergeCell ref="AI69:AK70"/>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C75:J76"/>
    <mergeCell ref="K75:L76"/>
    <mergeCell ref="M75:M76"/>
    <mergeCell ref="N75:P76"/>
    <mergeCell ref="Q75:S76"/>
    <mergeCell ref="T75:U76"/>
    <mergeCell ref="V75:V76"/>
    <mergeCell ref="W75:Y76"/>
    <mergeCell ref="Z75:AA76"/>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AB75:AB76"/>
    <mergeCell ref="AC75:AE76"/>
    <mergeCell ref="AF75:AG76"/>
    <mergeCell ref="AH75:AH76"/>
    <mergeCell ref="AI75:AK76"/>
    <mergeCell ref="AB77:AB78"/>
    <mergeCell ref="AC77:AE78"/>
    <mergeCell ref="AF77:AG78"/>
    <mergeCell ref="AH77:AH78"/>
    <mergeCell ref="AI77:AK78"/>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C83:J84"/>
    <mergeCell ref="K83:L84"/>
    <mergeCell ref="M83:M84"/>
    <mergeCell ref="N83:P84"/>
    <mergeCell ref="Q83:S84"/>
    <mergeCell ref="T83:U84"/>
    <mergeCell ref="V83:V84"/>
    <mergeCell ref="W83:Y84"/>
    <mergeCell ref="Z83:AA84"/>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AB83:AB84"/>
    <mergeCell ref="AC83:AE84"/>
    <mergeCell ref="AF83:AG84"/>
    <mergeCell ref="AH83:AH84"/>
    <mergeCell ref="AI83:AK84"/>
    <mergeCell ref="AB85:AB86"/>
    <mergeCell ref="AC85:AE86"/>
    <mergeCell ref="AF85:AG86"/>
    <mergeCell ref="AH85:AH86"/>
    <mergeCell ref="AI85:AK86"/>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s>
  <phoneticPr fontId="10"/>
  <dataValidations count="2">
    <dataValidation imeMode="on" allowBlank="1" showInputMessage="1" showErrorMessage="1" sqref="M18:M45 C18:J45 C63:J90 M63:M92"/>
    <dataValidation imeMode="off" allowBlank="1" showInputMessage="1" showErrorMessage="1" sqref="AF73 T44 K44 K42 K18 K20 K22 K24 K26 K28 K30 K32 K34 K36 K38 K40 T18 T20 T24 T22 T28 T26 T32 T30 T36 T34 T38 T42 T40 Z44 Z18 Z20 Z24 Z22 Z28 Z26 Z32 Z30 Z36 Z34 Z38 Z42 Z40 AF75 AF77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18 AF20 AF22 AF24 AF26 AF28 AF30 AF32 AF34 AF36 AF38 AF40 AF42 AF44"/>
  </dataValidations>
  <printOptions horizontalCentered="1" verticalCentered="1"/>
  <pageMargins left="0.39370078740157483" right="0" top="0.39370078740157483" bottom="0" header="0" footer="0.19685039370078741"/>
  <pageSetup paperSize="9" scale="86" orientation="landscape" blackAndWhite="1" r:id="rId1"/>
  <headerFooter>
    <oddFooter>&amp;R№9</oddFooter>
  </headerFooter>
  <rowBreaks count="1" manualBreakCount="1">
    <brk id="52" min="2" max="3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10"/>
  <sheetViews>
    <sheetView tabSelected="1" view="pageBreakPreview" topLeftCell="A16" zoomScaleNormal="100" zoomScaleSheetLayoutView="100" workbookViewId="0">
      <selection activeCell="AD53" sqref="AD53:AE54"/>
    </sheetView>
  </sheetViews>
  <sheetFormatPr defaultColWidth="4.375" defaultRowHeight="13.5" customHeight="1"/>
  <cols>
    <col min="1" max="7" width="4.375" style="79"/>
    <col min="8" max="9" width="4.375" style="79" customWidth="1"/>
    <col min="10" max="107" width="4.375" style="79"/>
    <col min="108" max="16384" width="4.375" style="2"/>
  </cols>
  <sheetData>
    <row r="1" spans="1:107" s="16" customFormat="1" ht="13.5" customHeight="1">
      <c r="A1" s="624" t="s">
        <v>79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row>
    <row r="2" spans="1:107" s="16" customFormat="1" ht="13.5" customHeight="1">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row>
    <row r="3" spans="1:107" s="16" customFormat="1"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row>
    <row r="4" spans="1:107" s="16" customFormat="1" ht="13.5" customHeight="1">
      <c r="A4" s="71"/>
      <c r="B4" s="645" t="s">
        <v>146</v>
      </c>
      <c r="C4" s="646"/>
      <c r="D4" s="646"/>
      <c r="E4" s="646"/>
      <c r="F4" s="646"/>
      <c r="G4" s="646"/>
      <c r="H4" s="647"/>
      <c r="I4" s="83"/>
      <c r="J4" s="71"/>
      <c r="K4" s="71"/>
      <c r="L4" s="71"/>
      <c r="M4" s="71"/>
      <c r="N4" s="71"/>
      <c r="O4" s="71"/>
      <c r="P4" s="71"/>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row>
    <row r="5" spans="1:107" s="16" customFormat="1" ht="13.5" customHeight="1">
      <c r="A5" s="71"/>
      <c r="B5" s="648"/>
      <c r="C5" s="649"/>
      <c r="D5" s="649"/>
      <c r="E5" s="649"/>
      <c r="F5" s="649"/>
      <c r="G5" s="649"/>
      <c r="H5" s="650"/>
      <c r="I5" s="83"/>
      <c r="J5" s="71"/>
      <c r="K5" s="71"/>
      <c r="L5" s="71"/>
      <c r="M5" s="71"/>
      <c r="N5" s="71"/>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row>
    <row r="6" spans="1:107" ht="13.5" customHeight="1">
      <c r="A6" s="73"/>
      <c r="B6" s="73"/>
      <c r="C6" s="74"/>
      <c r="D6" s="74"/>
      <c r="E6" s="74"/>
      <c r="F6" s="74"/>
      <c r="G6" s="74"/>
      <c r="H6" s="74"/>
      <c r="I6" s="74"/>
      <c r="J6" s="74"/>
      <c r="K6" s="74"/>
      <c r="L6" s="74"/>
      <c r="M6" s="74"/>
      <c r="N6" s="74"/>
      <c r="O6" s="73"/>
      <c r="P6" s="73"/>
      <c r="Q6" s="73"/>
      <c r="R6" s="73"/>
      <c r="S6" s="73"/>
      <c r="T6" s="73"/>
      <c r="U6" s="73"/>
      <c r="V6" s="73"/>
      <c r="W6" s="73"/>
      <c r="X6" s="73"/>
      <c r="Y6" s="73"/>
      <c r="Z6" s="73"/>
      <c r="AA6" s="73"/>
      <c r="AB6" s="74"/>
      <c r="AC6" s="74"/>
      <c r="AD6" s="74"/>
      <c r="AE6" s="74"/>
      <c r="AF6" s="74"/>
      <c r="AG6" s="74"/>
      <c r="AH6" s="74"/>
      <c r="AI6" s="74"/>
      <c r="AJ6" s="74"/>
      <c r="AK6" s="74"/>
      <c r="AL6" s="74"/>
      <c r="AM6" s="74"/>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row>
    <row r="7" spans="1:107" ht="13.5" customHeight="1">
      <c r="A7" s="73"/>
      <c r="B7" s="73"/>
      <c r="C7" s="74"/>
      <c r="D7" s="74"/>
      <c r="E7" s="74"/>
      <c r="F7" s="74"/>
      <c r="G7" s="74"/>
      <c r="H7" s="74"/>
      <c r="I7" s="74"/>
      <c r="J7" s="74"/>
      <c r="K7" s="74"/>
      <c r="L7" s="74"/>
      <c r="M7" s="74"/>
      <c r="N7" s="74"/>
      <c r="O7" s="73"/>
      <c r="P7" s="73"/>
      <c r="Q7" s="73"/>
      <c r="R7" s="73"/>
      <c r="S7" s="73"/>
      <c r="T7" s="73"/>
      <c r="U7" s="73"/>
      <c r="V7" s="73"/>
      <c r="W7" s="73"/>
      <c r="X7" s="73"/>
      <c r="Y7" s="73"/>
      <c r="Z7" s="73"/>
      <c r="AA7" s="73"/>
      <c r="AB7" s="75"/>
      <c r="AC7" s="75"/>
      <c r="AD7" s="75"/>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row>
    <row r="8" spans="1:107" ht="13.5" customHeight="1">
      <c r="A8" s="73"/>
      <c r="B8" s="73"/>
      <c r="C8" s="74"/>
      <c r="D8" s="74"/>
      <c r="E8" s="74"/>
      <c r="F8" s="74"/>
      <c r="G8" s="74"/>
      <c r="H8" s="74"/>
      <c r="I8" s="74"/>
      <c r="J8" s="74"/>
      <c r="K8" s="74"/>
      <c r="L8" s="74"/>
      <c r="M8" s="74"/>
      <c r="N8" s="74"/>
      <c r="O8" s="507" t="s">
        <v>203</v>
      </c>
      <c r="P8" s="507"/>
      <c r="Q8" s="507"/>
      <c r="R8" s="507"/>
      <c r="S8" s="507"/>
      <c r="T8" s="507"/>
      <c r="U8" s="507"/>
      <c r="V8" s="507"/>
      <c r="W8" s="507"/>
      <c r="X8" s="507"/>
      <c r="Y8" s="507"/>
      <c r="Z8" s="507"/>
      <c r="AA8" s="98"/>
      <c r="AB8" s="75"/>
      <c r="AC8" s="92"/>
      <c r="AD8" s="418" t="s">
        <v>214</v>
      </c>
      <c r="AE8" s="418"/>
      <c r="AF8" s="418">
        <f>IF(入力シート!G42="","",入力シート!G42)</f>
        <v>4</v>
      </c>
      <c r="AG8" s="418" t="s">
        <v>15</v>
      </c>
      <c r="AH8" s="418">
        <f>IF(入力シート!J42="","",入力シート!J42)</f>
        <v>5</v>
      </c>
      <c r="AI8" s="418" t="s">
        <v>22</v>
      </c>
      <c r="AJ8" s="418">
        <f>IF(入力シート!M42="","",入力シート!M42)</f>
        <v>31</v>
      </c>
      <c r="AK8" s="418" t="s">
        <v>17</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7" ht="13.5" customHeight="1">
      <c r="A9" s="73"/>
      <c r="B9" s="73"/>
      <c r="C9" s="74"/>
      <c r="D9" s="74"/>
      <c r="E9" s="74"/>
      <c r="F9" s="74"/>
      <c r="G9" s="74"/>
      <c r="H9" s="74"/>
      <c r="I9" s="74"/>
      <c r="J9" s="74"/>
      <c r="K9" s="74"/>
      <c r="L9" s="74"/>
      <c r="M9" s="74"/>
      <c r="N9" s="74"/>
      <c r="O9" s="507"/>
      <c r="P9" s="507"/>
      <c r="Q9" s="507"/>
      <c r="R9" s="507"/>
      <c r="S9" s="507"/>
      <c r="T9" s="507"/>
      <c r="U9" s="507"/>
      <c r="V9" s="507"/>
      <c r="W9" s="507"/>
      <c r="X9" s="507"/>
      <c r="Y9" s="507"/>
      <c r="Z9" s="507"/>
      <c r="AA9" s="98"/>
      <c r="AB9" s="74"/>
      <c r="AC9" s="92"/>
      <c r="AD9" s="418"/>
      <c r="AE9" s="418"/>
      <c r="AF9" s="418"/>
      <c r="AG9" s="418"/>
      <c r="AH9" s="418"/>
      <c r="AI9" s="418"/>
      <c r="AJ9" s="418"/>
      <c r="AK9" s="418"/>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7" ht="13.5" customHeight="1">
      <c r="A10" s="73"/>
      <c r="B10" s="73"/>
      <c r="C10" s="73"/>
      <c r="D10" s="73"/>
      <c r="E10" s="73"/>
      <c r="F10" s="73"/>
      <c r="G10" s="73"/>
      <c r="H10" s="73"/>
      <c r="I10" s="73"/>
      <c r="J10" s="73"/>
      <c r="K10" s="73"/>
      <c r="L10" s="73"/>
      <c r="M10" s="73"/>
      <c r="N10" s="73"/>
      <c r="O10" s="73"/>
      <c r="P10" s="73"/>
      <c r="Q10" s="73"/>
      <c r="R10" s="73"/>
      <c r="S10" s="73"/>
      <c r="T10" s="76"/>
      <c r="U10" s="76"/>
      <c r="V10" s="76"/>
      <c r="W10" s="76"/>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row>
    <row r="11" spans="1:107" ht="13.5" customHeight="1">
      <c r="A11" s="73"/>
      <c r="B11" s="73"/>
      <c r="C11" s="489" t="s">
        <v>113</v>
      </c>
      <c r="D11" s="489"/>
      <c r="E11" s="490" t="str">
        <f>IF(入力シート!E48="","",入力シート!E48)</f>
        <v>●●舗装工事</v>
      </c>
      <c r="F11" s="490"/>
      <c r="G11" s="490"/>
      <c r="H11" s="490"/>
      <c r="I11" s="490"/>
      <c r="J11" s="490"/>
      <c r="K11" s="490"/>
      <c r="L11" s="490"/>
      <c r="M11" s="490"/>
      <c r="N11" s="490"/>
      <c r="O11" s="490"/>
      <c r="P11" s="490"/>
      <c r="Q11" s="490"/>
      <c r="R11" s="490"/>
      <c r="S11" s="490"/>
      <c r="T11" s="76"/>
      <c r="U11" s="76"/>
      <c r="V11" s="76"/>
      <c r="W11" s="76"/>
      <c r="X11" s="73"/>
      <c r="Y11" s="76"/>
      <c r="Z11" s="492" t="s">
        <v>190</v>
      </c>
      <c r="AA11" s="492"/>
      <c r="AB11" s="494" t="str">
        <f>IF(入力シート!E13="","",入力シート!E13)</f>
        <v>株式会社　●●工業</v>
      </c>
      <c r="AC11" s="494"/>
      <c r="AD11" s="494"/>
      <c r="AE11" s="494"/>
      <c r="AF11" s="494"/>
      <c r="AG11" s="494"/>
      <c r="AH11" s="494"/>
      <c r="AI11" s="494"/>
      <c r="AJ11" s="494"/>
      <c r="AK11" s="494"/>
      <c r="AL11" s="76"/>
      <c r="AM11" s="76"/>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row>
    <row r="12" spans="1:107" ht="13.5" customHeight="1" thickBot="1">
      <c r="A12" s="73"/>
      <c r="B12" s="73"/>
      <c r="C12" s="489"/>
      <c r="D12" s="489"/>
      <c r="E12" s="491"/>
      <c r="F12" s="491"/>
      <c r="G12" s="491"/>
      <c r="H12" s="491"/>
      <c r="I12" s="491"/>
      <c r="J12" s="491"/>
      <c r="K12" s="491"/>
      <c r="L12" s="491"/>
      <c r="M12" s="491"/>
      <c r="N12" s="491"/>
      <c r="O12" s="491"/>
      <c r="P12" s="491"/>
      <c r="Q12" s="491"/>
      <c r="R12" s="491"/>
      <c r="S12" s="491"/>
      <c r="T12" s="74"/>
      <c r="U12" s="74"/>
      <c r="V12" s="74"/>
      <c r="W12" s="74"/>
      <c r="X12" s="76"/>
      <c r="Y12" s="76"/>
      <c r="Z12" s="493"/>
      <c r="AA12" s="493"/>
      <c r="AB12" s="494"/>
      <c r="AC12" s="494"/>
      <c r="AD12" s="494"/>
      <c r="AE12" s="494"/>
      <c r="AF12" s="494"/>
      <c r="AG12" s="494"/>
      <c r="AH12" s="494"/>
      <c r="AI12" s="494"/>
      <c r="AJ12" s="494"/>
      <c r="AK12" s="494"/>
      <c r="AL12" s="76"/>
      <c r="AM12" s="76"/>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row>
    <row r="13" spans="1:107" ht="13.5" customHeight="1" thickTop="1">
      <c r="A13" s="73"/>
      <c r="B13" s="73"/>
      <c r="C13" s="625" t="s">
        <v>83</v>
      </c>
      <c r="D13" s="626"/>
      <c r="E13" s="626"/>
      <c r="F13" s="626"/>
      <c r="G13" s="626"/>
      <c r="H13" s="626"/>
      <c r="I13" s="626"/>
      <c r="J13" s="627"/>
      <c r="K13" s="634" t="s">
        <v>84</v>
      </c>
      <c r="L13" s="635"/>
      <c r="M13" s="636"/>
      <c r="N13" s="636"/>
      <c r="O13" s="636"/>
      <c r="P13" s="636"/>
      <c r="Q13" s="636"/>
      <c r="R13" s="636"/>
      <c r="S13" s="637"/>
      <c r="T13" s="642" t="s">
        <v>175</v>
      </c>
      <c r="U13" s="636"/>
      <c r="V13" s="636"/>
      <c r="W13" s="636"/>
      <c r="X13" s="636"/>
      <c r="Y13" s="643"/>
      <c r="Z13" s="677" t="s">
        <v>168</v>
      </c>
      <c r="AA13" s="678"/>
      <c r="AB13" s="679"/>
      <c r="AC13" s="679"/>
      <c r="AD13" s="679"/>
      <c r="AE13" s="680"/>
      <c r="AF13" s="635" t="s">
        <v>68</v>
      </c>
      <c r="AG13" s="635"/>
      <c r="AH13" s="636"/>
      <c r="AI13" s="636"/>
      <c r="AJ13" s="636"/>
      <c r="AK13" s="637"/>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7" ht="13.5" customHeight="1">
      <c r="A14" s="73"/>
      <c r="B14" s="73"/>
      <c r="C14" s="628"/>
      <c r="D14" s="629"/>
      <c r="E14" s="629"/>
      <c r="F14" s="629"/>
      <c r="G14" s="629"/>
      <c r="H14" s="629"/>
      <c r="I14" s="629"/>
      <c r="J14" s="630"/>
      <c r="K14" s="638"/>
      <c r="L14" s="639"/>
      <c r="M14" s="640"/>
      <c r="N14" s="640"/>
      <c r="O14" s="640"/>
      <c r="P14" s="640"/>
      <c r="Q14" s="640"/>
      <c r="R14" s="640"/>
      <c r="S14" s="641"/>
      <c r="T14" s="640"/>
      <c r="U14" s="640"/>
      <c r="V14" s="640"/>
      <c r="W14" s="640"/>
      <c r="X14" s="640"/>
      <c r="Y14" s="644"/>
      <c r="Z14" s="681"/>
      <c r="AA14" s="639"/>
      <c r="AB14" s="640"/>
      <c r="AC14" s="640"/>
      <c r="AD14" s="640"/>
      <c r="AE14" s="682"/>
      <c r="AF14" s="639"/>
      <c r="AG14" s="639"/>
      <c r="AH14" s="640"/>
      <c r="AI14" s="640"/>
      <c r="AJ14" s="640"/>
      <c r="AK14" s="641"/>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7" ht="13.5" customHeight="1">
      <c r="A15" s="73"/>
      <c r="B15" s="73"/>
      <c r="C15" s="628"/>
      <c r="D15" s="629"/>
      <c r="E15" s="629"/>
      <c r="F15" s="629"/>
      <c r="G15" s="629"/>
      <c r="H15" s="629"/>
      <c r="I15" s="629"/>
      <c r="J15" s="630"/>
      <c r="K15" s="654" t="s">
        <v>87</v>
      </c>
      <c r="L15" s="655"/>
      <c r="M15" s="651" t="s">
        <v>88</v>
      </c>
      <c r="N15" s="662" t="s">
        <v>89</v>
      </c>
      <c r="O15" s="663"/>
      <c r="P15" s="655"/>
      <c r="Q15" s="662" t="s">
        <v>28</v>
      </c>
      <c r="R15" s="663"/>
      <c r="S15" s="664"/>
      <c r="T15" s="674" t="s">
        <v>176</v>
      </c>
      <c r="U15" s="675"/>
      <c r="V15" s="676"/>
      <c r="W15" s="662" t="s">
        <v>28</v>
      </c>
      <c r="X15" s="663"/>
      <c r="Y15" s="663"/>
      <c r="Z15" s="690" t="s">
        <v>176</v>
      </c>
      <c r="AA15" s="675"/>
      <c r="AB15" s="675"/>
      <c r="AC15" s="662" t="s">
        <v>28</v>
      </c>
      <c r="AD15" s="663"/>
      <c r="AE15" s="694"/>
      <c r="AF15" s="671" t="s">
        <v>87</v>
      </c>
      <c r="AG15" s="655"/>
      <c r="AH15" s="651" t="s">
        <v>88</v>
      </c>
      <c r="AI15" s="662" t="s">
        <v>28</v>
      </c>
      <c r="AJ15" s="663"/>
      <c r="AK15" s="664"/>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7" ht="13.5" customHeight="1">
      <c r="A16" s="73"/>
      <c r="B16" s="73"/>
      <c r="C16" s="628"/>
      <c r="D16" s="629"/>
      <c r="E16" s="629"/>
      <c r="F16" s="629"/>
      <c r="G16" s="629"/>
      <c r="H16" s="629"/>
      <c r="I16" s="629"/>
      <c r="J16" s="630"/>
      <c r="K16" s="656"/>
      <c r="L16" s="657"/>
      <c r="M16" s="652"/>
      <c r="N16" s="665"/>
      <c r="O16" s="666"/>
      <c r="P16" s="657"/>
      <c r="Q16" s="665"/>
      <c r="R16" s="666"/>
      <c r="S16" s="667"/>
      <c r="T16" s="662" t="s">
        <v>87</v>
      </c>
      <c r="U16" s="655"/>
      <c r="V16" s="693" t="s">
        <v>88</v>
      </c>
      <c r="W16" s="665"/>
      <c r="X16" s="666"/>
      <c r="Y16" s="666"/>
      <c r="Z16" s="756" t="s">
        <v>199</v>
      </c>
      <c r="AA16" s="655"/>
      <c r="AB16" s="691" t="s">
        <v>88</v>
      </c>
      <c r="AC16" s="665"/>
      <c r="AD16" s="666"/>
      <c r="AE16" s="695"/>
      <c r="AF16" s="672"/>
      <c r="AG16" s="657"/>
      <c r="AH16" s="652"/>
      <c r="AI16" s="665"/>
      <c r="AJ16" s="666"/>
      <c r="AK16" s="667"/>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13.5" customHeight="1">
      <c r="A17" s="73"/>
      <c r="B17" s="73"/>
      <c r="C17" s="631"/>
      <c r="D17" s="632"/>
      <c r="E17" s="632"/>
      <c r="F17" s="632"/>
      <c r="G17" s="632"/>
      <c r="H17" s="632"/>
      <c r="I17" s="632"/>
      <c r="J17" s="633"/>
      <c r="K17" s="658"/>
      <c r="L17" s="659"/>
      <c r="M17" s="653"/>
      <c r="N17" s="668"/>
      <c r="O17" s="669"/>
      <c r="P17" s="659"/>
      <c r="Q17" s="668"/>
      <c r="R17" s="669"/>
      <c r="S17" s="670"/>
      <c r="T17" s="668"/>
      <c r="U17" s="659"/>
      <c r="V17" s="692"/>
      <c r="W17" s="668"/>
      <c r="X17" s="669"/>
      <c r="Y17" s="669"/>
      <c r="Z17" s="673"/>
      <c r="AA17" s="659"/>
      <c r="AB17" s="692"/>
      <c r="AC17" s="668"/>
      <c r="AD17" s="669"/>
      <c r="AE17" s="696"/>
      <c r="AF17" s="673"/>
      <c r="AG17" s="659"/>
      <c r="AH17" s="653"/>
      <c r="AI17" s="668"/>
      <c r="AJ17" s="669"/>
      <c r="AK17" s="670"/>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13.5" customHeight="1">
      <c r="A18" s="73"/>
      <c r="B18" s="73"/>
      <c r="C18" s="746"/>
      <c r="D18" s="711"/>
      <c r="E18" s="711"/>
      <c r="F18" s="711"/>
      <c r="G18" s="711"/>
      <c r="H18" s="711"/>
      <c r="I18" s="711"/>
      <c r="J18" s="712"/>
      <c r="K18" s="660"/>
      <c r="L18" s="661"/>
      <c r="M18" s="456"/>
      <c r="N18" s="698"/>
      <c r="O18" s="699"/>
      <c r="P18" s="700"/>
      <c r="Q18" s="471">
        <f>ROUNDDOWN(K18*N18,0)</f>
        <v>0</v>
      </c>
      <c r="R18" s="471"/>
      <c r="S18" s="472"/>
      <c r="T18" s="683"/>
      <c r="U18" s="661"/>
      <c r="V18" s="416" t="str">
        <f>IF(M18="","",M18)</f>
        <v/>
      </c>
      <c r="W18" s="471">
        <f>IF(T18="",0,ROUNDDOWN(T18*N18,0))</f>
        <v>0</v>
      </c>
      <c r="X18" s="471"/>
      <c r="Y18" s="505"/>
      <c r="Z18" s="685"/>
      <c r="AA18" s="661"/>
      <c r="AB18" s="416" t="str">
        <f>IF(M18="","",M18)</f>
        <v/>
      </c>
      <c r="AC18" s="471">
        <f>IF(Z18="",0,ROUNDDOWN(N18*Z18,0))</f>
        <v>0</v>
      </c>
      <c r="AD18" s="471"/>
      <c r="AE18" s="621"/>
      <c r="AF18" s="774" t="str">
        <f>IF(K18="","",K18-T18-Z18)</f>
        <v/>
      </c>
      <c r="AG18" s="688"/>
      <c r="AH18" s="417" t="str">
        <f>IF(M18="","",M18)</f>
        <v/>
      </c>
      <c r="AI18" s="506">
        <f>IF(Q18="","",Q18-W18-AC18)</f>
        <v>0</v>
      </c>
      <c r="AJ18" s="570"/>
      <c r="AK18" s="571"/>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13.5" customHeight="1">
      <c r="A19" s="73"/>
      <c r="B19" s="73"/>
      <c r="C19" s="455"/>
      <c r="D19" s="453"/>
      <c r="E19" s="453"/>
      <c r="F19" s="453"/>
      <c r="G19" s="453"/>
      <c r="H19" s="453"/>
      <c r="I19" s="453"/>
      <c r="J19" s="454"/>
      <c r="K19" s="462"/>
      <c r="L19" s="463"/>
      <c r="M19" s="457"/>
      <c r="N19" s="467"/>
      <c r="O19" s="468"/>
      <c r="P19" s="469"/>
      <c r="Q19" s="473"/>
      <c r="R19" s="473"/>
      <c r="S19" s="474"/>
      <c r="T19" s="684"/>
      <c r="U19" s="463"/>
      <c r="V19" s="417"/>
      <c r="W19" s="473"/>
      <c r="X19" s="473"/>
      <c r="Y19" s="506"/>
      <c r="Z19" s="686"/>
      <c r="AA19" s="463"/>
      <c r="AB19" s="417"/>
      <c r="AC19" s="473"/>
      <c r="AD19" s="473"/>
      <c r="AE19" s="622"/>
      <c r="AF19" s="402"/>
      <c r="AG19" s="403"/>
      <c r="AH19" s="569"/>
      <c r="AI19" s="572"/>
      <c r="AJ19" s="573"/>
      <c r="AK19" s="574"/>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3.5" customHeight="1">
      <c r="A20" s="73"/>
      <c r="B20" s="73"/>
      <c r="C20" s="452"/>
      <c r="D20" s="453"/>
      <c r="E20" s="453"/>
      <c r="F20" s="453"/>
      <c r="G20" s="453"/>
      <c r="H20" s="453"/>
      <c r="I20" s="453"/>
      <c r="J20" s="454"/>
      <c r="K20" s="458"/>
      <c r="L20" s="459"/>
      <c r="M20" s="456"/>
      <c r="N20" s="464"/>
      <c r="O20" s="465"/>
      <c r="P20" s="466"/>
      <c r="Q20" s="471">
        <f>ROUNDDOWN(K20*N20,0)</f>
        <v>0</v>
      </c>
      <c r="R20" s="471"/>
      <c r="S20" s="472"/>
      <c r="T20" s="470"/>
      <c r="U20" s="409"/>
      <c r="V20" s="416" t="str">
        <f>IF(M20="","",M20)</f>
        <v/>
      </c>
      <c r="W20" s="471">
        <f>IF(T20="",0,ROUNDDOWN(T20*N20,0))</f>
        <v>0</v>
      </c>
      <c r="X20" s="471"/>
      <c r="Y20" s="505"/>
      <c r="Z20" s="408"/>
      <c r="AA20" s="409"/>
      <c r="AB20" s="416" t="str">
        <f>IF(M20="","",M20)</f>
        <v/>
      </c>
      <c r="AC20" s="471">
        <f>IF(Z20="",0,ROUNDDOWN(N20*Z20,0))</f>
        <v>0</v>
      </c>
      <c r="AD20" s="471"/>
      <c r="AE20" s="621"/>
      <c r="AF20" s="772" t="str">
        <f t="shared" ref="AF20" si="0">IF(K20="","",K20-T20-Z20)</f>
        <v/>
      </c>
      <c r="AG20" s="773"/>
      <c r="AH20" s="417" t="str">
        <f>IF(M20="","",M20)</f>
        <v/>
      </c>
      <c r="AI20" s="506">
        <f>IF(Q20="","",Q20-W20-AC20)</f>
        <v>0</v>
      </c>
      <c r="AJ20" s="570"/>
      <c r="AK20" s="571"/>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13.5" customHeight="1">
      <c r="A21" s="73"/>
      <c r="B21" s="73"/>
      <c r="C21" s="455"/>
      <c r="D21" s="453"/>
      <c r="E21" s="453"/>
      <c r="F21" s="453"/>
      <c r="G21" s="453"/>
      <c r="H21" s="453"/>
      <c r="I21" s="453"/>
      <c r="J21" s="454"/>
      <c r="K21" s="462"/>
      <c r="L21" s="463"/>
      <c r="M21" s="457"/>
      <c r="N21" s="467"/>
      <c r="O21" s="468"/>
      <c r="P21" s="469"/>
      <c r="Q21" s="473"/>
      <c r="R21" s="473"/>
      <c r="S21" s="474"/>
      <c r="T21" s="470"/>
      <c r="U21" s="409"/>
      <c r="V21" s="417"/>
      <c r="W21" s="473"/>
      <c r="X21" s="473"/>
      <c r="Y21" s="506"/>
      <c r="Z21" s="408"/>
      <c r="AA21" s="409"/>
      <c r="AB21" s="417"/>
      <c r="AC21" s="473"/>
      <c r="AD21" s="473"/>
      <c r="AE21" s="622"/>
      <c r="AF21" s="402"/>
      <c r="AG21" s="403"/>
      <c r="AH21" s="569"/>
      <c r="AI21" s="572"/>
      <c r="AJ21" s="573"/>
      <c r="AK21" s="574"/>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13.5" customHeight="1">
      <c r="A22" s="73"/>
      <c r="B22" s="73"/>
      <c r="C22" s="452"/>
      <c r="D22" s="453"/>
      <c r="E22" s="453"/>
      <c r="F22" s="453"/>
      <c r="G22" s="453"/>
      <c r="H22" s="453"/>
      <c r="I22" s="453"/>
      <c r="J22" s="454"/>
      <c r="K22" s="458"/>
      <c r="L22" s="459"/>
      <c r="M22" s="456"/>
      <c r="N22" s="464"/>
      <c r="O22" s="465"/>
      <c r="P22" s="466"/>
      <c r="Q22" s="471">
        <f>ROUNDDOWN(K22*N22,0)</f>
        <v>0</v>
      </c>
      <c r="R22" s="471"/>
      <c r="S22" s="472"/>
      <c r="T22" s="470"/>
      <c r="U22" s="409"/>
      <c r="V22" s="416" t="str">
        <f>IF(M22="","",M22)</f>
        <v/>
      </c>
      <c r="W22" s="471">
        <f>IF(T22="",0,ROUNDDOWN(T22*N22,0))</f>
        <v>0</v>
      </c>
      <c r="X22" s="471"/>
      <c r="Y22" s="505"/>
      <c r="Z22" s="408"/>
      <c r="AA22" s="409"/>
      <c r="AB22" s="416" t="str">
        <f>IF(M22="","",M22)</f>
        <v/>
      </c>
      <c r="AC22" s="471">
        <f>IF(Z22="",0,ROUNDDOWN(N22*Z22,0))</f>
        <v>0</v>
      </c>
      <c r="AD22" s="471"/>
      <c r="AE22" s="621"/>
      <c r="AF22" s="772" t="str">
        <f t="shared" ref="AF22" si="1">IF(K22="","",K22-T22-Z22)</f>
        <v/>
      </c>
      <c r="AG22" s="773"/>
      <c r="AH22" s="417" t="str">
        <f>IF(M22="","",M22)</f>
        <v/>
      </c>
      <c r="AI22" s="506">
        <f>IF(Q22="","",Q22-W22-AC22)</f>
        <v>0</v>
      </c>
      <c r="AJ22" s="570"/>
      <c r="AK22" s="571"/>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13.5" customHeight="1">
      <c r="A23" s="73"/>
      <c r="B23" s="73"/>
      <c r="C23" s="455"/>
      <c r="D23" s="453"/>
      <c r="E23" s="453"/>
      <c r="F23" s="453"/>
      <c r="G23" s="453"/>
      <c r="H23" s="453"/>
      <c r="I23" s="453"/>
      <c r="J23" s="454"/>
      <c r="K23" s="462"/>
      <c r="L23" s="463"/>
      <c r="M23" s="457"/>
      <c r="N23" s="467"/>
      <c r="O23" s="468"/>
      <c r="P23" s="469"/>
      <c r="Q23" s="473"/>
      <c r="R23" s="473"/>
      <c r="S23" s="474"/>
      <c r="T23" s="470"/>
      <c r="U23" s="409"/>
      <c r="V23" s="417"/>
      <c r="W23" s="473"/>
      <c r="X23" s="473"/>
      <c r="Y23" s="506"/>
      <c r="Z23" s="408"/>
      <c r="AA23" s="409"/>
      <c r="AB23" s="417"/>
      <c r="AC23" s="473"/>
      <c r="AD23" s="473"/>
      <c r="AE23" s="622"/>
      <c r="AF23" s="402"/>
      <c r="AG23" s="403"/>
      <c r="AH23" s="569"/>
      <c r="AI23" s="572"/>
      <c r="AJ23" s="573"/>
      <c r="AK23" s="574"/>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13.5" customHeight="1">
      <c r="A24" s="73"/>
      <c r="B24" s="73"/>
      <c r="C24" s="452"/>
      <c r="D24" s="453"/>
      <c r="E24" s="453"/>
      <c r="F24" s="453"/>
      <c r="G24" s="453"/>
      <c r="H24" s="453"/>
      <c r="I24" s="453"/>
      <c r="J24" s="454"/>
      <c r="K24" s="458"/>
      <c r="L24" s="459"/>
      <c r="M24" s="456"/>
      <c r="N24" s="464"/>
      <c r="O24" s="465"/>
      <c r="P24" s="466"/>
      <c r="Q24" s="471">
        <f>ROUNDDOWN(K24*N24,0)</f>
        <v>0</v>
      </c>
      <c r="R24" s="471"/>
      <c r="S24" s="472"/>
      <c r="T24" s="470"/>
      <c r="U24" s="409"/>
      <c r="V24" s="416" t="str">
        <f>IF(M24="","",M24)</f>
        <v/>
      </c>
      <c r="W24" s="471">
        <f>IF(T24="",0,ROUNDDOWN(T24*N24,0))</f>
        <v>0</v>
      </c>
      <c r="X24" s="471"/>
      <c r="Y24" s="505"/>
      <c r="Z24" s="408"/>
      <c r="AA24" s="409"/>
      <c r="AB24" s="416" t="str">
        <f>IF(M24="","",M24)</f>
        <v/>
      </c>
      <c r="AC24" s="471">
        <f>IF(Z24="",0,ROUNDDOWN(N24*Z24,0))</f>
        <v>0</v>
      </c>
      <c r="AD24" s="471"/>
      <c r="AE24" s="621"/>
      <c r="AF24" s="772" t="str">
        <f t="shared" ref="AF24" si="2">IF(K24="","",K24-T24-Z24)</f>
        <v/>
      </c>
      <c r="AG24" s="773"/>
      <c r="AH24" s="417" t="str">
        <f>IF(M24="","",M24)</f>
        <v/>
      </c>
      <c r="AI24" s="506">
        <f>IF(Q24="","",Q24-W24-AC24)</f>
        <v>0</v>
      </c>
      <c r="AJ24" s="570"/>
      <c r="AK24" s="571"/>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13.5" customHeight="1">
      <c r="A25" s="73"/>
      <c r="B25" s="73"/>
      <c r="C25" s="455"/>
      <c r="D25" s="453"/>
      <c r="E25" s="453"/>
      <c r="F25" s="453"/>
      <c r="G25" s="453"/>
      <c r="H25" s="453"/>
      <c r="I25" s="453"/>
      <c r="J25" s="454"/>
      <c r="K25" s="462"/>
      <c r="L25" s="463"/>
      <c r="M25" s="457"/>
      <c r="N25" s="467"/>
      <c r="O25" s="468"/>
      <c r="P25" s="469"/>
      <c r="Q25" s="473"/>
      <c r="R25" s="473"/>
      <c r="S25" s="474"/>
      <c r="T25" s="470"/>
      <c r="U25" s="409"/>
      <c r="V25" s="417"/>
      <c r="W25" s="473"/>
      <c r="X25" s="473"/>
      <c r="Y25" s="506"/>
      <c r="Z25" s="408"/>
      <c r="AA25" s="409"/>
      <c r="AB25" s="417"/>
      <c r="AC25" s="473"/>
      <c r="AD25" s="473"/>
      <c r="AE25" s="622"/>
      <c r="AF25" s="402"/>
      <c r="AG25" s="403"/>
      <c r="AH25" s="569"/>
      <c r="AI25" s="572"/>
      <c r="AJ25" s="573"/>
      <c r="AK25" s="574"/>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13.5" customHeight="1">
      <c r="A26" s="73"/>
      <c r="B26" s="73"/>
      <c r="C26" s="452"/>
      <c r="D26" s="453"/>
      <c r="E26" s="453"/>
      <c r="F26" s="453"/>
      <c r="G26" s="453"/>
      <c r="H26" s="453"/>
      <c r="I26" s="453"/>
      <c r="J26" s="454"/>
      <c r="K26" s="458"/>
      <c r="L26" s="459"/>
      <c r="M26" s="456"/>
      <c r="N26" s="464"/>
      <c r="O26" s="465"/>
      <c r="P26" s="466"/>
      <c r="Q26" s="471">
        <f>ROUNDDOWN(K26*N26,0)</f>
        <v>0</v>
      </c>
      <c r="R26" s="471"/>
      <c r="S26" s="472"/>
      <c r="T26" s="470"/>
      <c r="U26" s="409"/>
      <c r="V26" s="416" t="str">
        <f>IF(M26="","",M26)</f>
        <v/>
      </c>
      <c r="W26" s="471">
        <f>IF(T26="",0,ROUNDDOWN(T26*N26,0))</f>
        <v>0</v>
      </c>
      <c r="X26" s="471"/>
      <c r="Y26" s="505"/>
      <c r="Z26" s="408"/>
      <c r="AA26" s="409"/>
      <c r="AB26" s="416" t="str">
        <f>IF(M26="","",M26)</f>
        <v/>
      </c>
      <c r="AC26" s="471">
        <f>IF(Z26="",0,ROUNDDOWN(N26*Z26,0))</f>
        <v>0</v>
      </c>
      <c r="AD26" s="471"/>
      <c r="AE26" s="621"/>
      <c r="AF26" s="772" t="str">
        <f t="shared" ref="AF26" si="3">IF(K26="","",K26-T26-Z26)</f>
        <v/>
      </c>
      <c r="AG26" s="773"/>
      <c r="AH26" s="417" t="str">
        <f>IF(M26="","",M26)</f>
        <v/>
      </c>
      <c r="AI26" s="506">
        <f>IF(Q26="","",Q26-W26-AC26)</f>
        <v>0</v>
      </c>
      <c r="AJ26" s="570"/>
      <c r="AK26" s="571"/>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13.5" customHeight="1">
      <c r="A27" s="73"/>
      <c r="B27" s="73"/>
      <c r="C27" s="455"/>
      <c r="D27" s="453"/>
      <c r="E27" s="453"/>
      <c r="F27" s="453"/>
      <c r="G27" s="453"/>
      <c r="H27" s="453"/>
      <c r="I27" s="453"/>
      <c r="J27" s="454"/>
      <c r="K27" s="462"/>
      <c r="L27" s="463"/>
      <c r="M27" s="457"/>
      <c r="N27" s="467"/>
      <c r="O27" s="468"/>
      <c r="P27" s="469"/>
      <c r="Q27" s="473"/>
      <c r="R27" s="473"/>
      <c r="S27" s="474"/>
      <c r="T27" s="470"/>
      <c r="U27" s="409"/>
      <c r="V27" s="417"/>
      <c r="W27" s="473"/>
      <c r="X27" s="473"/>
      <c r="Y27" s="506"/>
      <c r="Z27" s="408"/>
      <c r="AA27" s="409"/>
      <c r="AB27" s="417"/>
      <c r="AC27" s="473"/>
      <c r="AD27" s="473"/>
      <c r="AE27" s="622"/>
      <c r="AF27" s="402"/>
      <c r="AG27" s="403"/>
      <c r="AH27" s="569"/>
      <c r="AI27" s="572"/>
      <c r="AJ27" s="573"/>
      <c r="AK27" s="574"/>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13.5" customHeight="1">
      <c r="A28" s="73"/>
      <c r="B28" s="73"/>
      <c r="C28" s="452"/>
      <c r="D28" s="453"/>
      <c r="E28" s="453"/>
      <c r="F28" s="453"/>
      <c r="G28" s="453"/>
      <c r="H28" s="453"/>
      <c r="I28" s="453"/>
      <c r="J28" s="454"/>
      <c r="K28" s="458"/>
      <c r="L28" s="459"/>
      <c r="M28" s="456"/>
      <c r="N28" s="464"/>
      <c r="O28" s="465"/>
      <c r="P28" s="466"/>
      <c r="Q28" s="471">
        <f>ROUNDDOWN(K28*N28,0)</f>
        <v>0</v>
      </c>
      <c r="R28" s="471"/>
      <c r="S28" s="472"/>
      <c r="T28" s="470"/>
      <c r="U28" s="409"/>
      <c r="V28" s="416" t="str">
        <f>IF(M28="","",M28)</f>
        <v/>
      </c>
      <c r="W28" s="471">
        <f>IF(T28="",0,ROUNDDOWN(T28*N28,0))</f>
        <v>0</v>
      </c>
      <c r="X28" s="471"/>
      <c r="Y28" s="505"/>
      <c r="Z28" s="408"/>
      <c r="AA28" s="409"/>
      <c r="AB28" s="416" t="str">
        <f>IF(M28="","",M28)</f>
        <v/>
      </c>
      <c r="AC28" s="471">
        <f>IF(Z28="",0,ROUNDDOWN(N28*Z28,0))</f>
        <v>0</v>
      </c>
      <c r="AD28" s="471"/>
      <c r="AE28" s="621"/>
      <c r="AF28" s="772" t="str">
        <f t="shared" ref="AF28" si="4">IF(K28="","",K28-T28-Z28)</f>
        <v/>
      </c>
      <c r="AG28" s="773"/>
      <c r="AH28" s="417" t="str">
        <f>IF(M28="","",M28)</f>
        <v/>
      </c>
      <c r="AI28" s="506">
        <f>IF(Q28="","",Q28-W28-AC28)</f>
        <v>0</v>
      </c>
      <c r="AJ28" s="570"/>
      <c r="AK28" s="571"/>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13.5" customHeight="1">
      <c r="A29" s="73"/>
      <c r="B29" s="73"/>
      <c r="C29" s="455"/>
      <c r="D29" s="453"/>
      <c r="E29" s="453"/>
      <c r="F29" s="453"/>
      <c r="G29" s="453"/>
      <c r="H29" s="453"/>
      <c r="I29" s="453"/>
      <c r="J29" s="454"/>
      <c r="K29" s="462"/>
      <c r="L29" s="463"/>
      <c r="M29" s="457"/>
      <c r="N29" s="467"/>
      <c r="O29" s="468"/>
      <c r="P29" s="469"/>
      <c r="Q29" s="473"/>
      <c r="R29" s="473"/>
      <c r="S29" s="474"/>
      <c r="T29" s="470"/>
      <c r="U29" s="409"/>
      <c r="V29" s="417"/>
      <c r="W29" s="473"/>
      <c r="X29" s="473"/>
      <c r="Y29" s="506"/>
      <c r="Z29" s="408"/>
      <c r="AA29" s="409"/>
      <c r="AB29" s="417"/>
      <c r="AC29" s="473"/>
      <c r="AD29" s="473"/>
      <c r="AE29" s="622"/>
      <c r="AF29" s="402"/>
      <c r="AG29" s="403"/>
      <c r="AH29" s="569"/>
      <c r="AI29" s="572"/>
      <c r="AJ29" s="573"/>
      <c r="AK29" s="574"/>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13.5" customHeight="1">
      <c r="A30" s="73"/>
      <c r="B30" s="73"/>
      <c r="C30" s="452"/>
      <c r="D30" s="453"/>
      <c r="E30" s="453"/>
      <c r="F30" s="453"/>
      <c r="G30" s="453"/>
      <c r="H30" s="453"/>
      <c r="I30" s="453"/>
      <c r="J30" s="454"/>
      <c r="K30" s="458"/>
      <c r="L30" s="459"/>
      <c r="M30" s="456"/>
      <c r="N30" s="464"/>
      <c r="O30" s="465"/>
      <c r="P30" s="466"/>
      <c r="Q30" s="471">
        <f>ROUNDDOWN(K30*N30,0)</f>
        <v>0</v>
      </c>
      <c r="R30" s="471"/>
      <c r="S30" s="472"/>
      <c r="T30" s="470"/>
      <c r="U30" s="409"/>
      <c r="V30" s="416" t="str">
        <f>IF(M30="","",M30)</f>
        <v/>
      </c>
      <c r="W30" s="471">
        <f>IF(T30="",0,ROUNDDOWN(T30*N30,0))</f>
        <v>0</v>
      </c>
      <c r="X30" s="471"/>
      <c r="Y30" s="505"/>
      <c r="Z30" s="408"/>
      <c r="AA30" s="409"/>
      <c r="AB30" s="416" t="str">
        <f>IF(M30="","",M30)</f>
        <v/>
      </c>
      <c r="AC30" s="471">
        <f>IF(Z30="",0,ROUNDDOWN(N30*Z30,0))</f>
        <v>0</v>
      </c>
      <c r="AD30" s="471"/>
      <c r="AE30" s="621"/>
      <c r="AF30" s="772" t="str">
        <f t="shared" ref="AF30" si="5">IF(K30="","",K30-T30-Z30)</f>
        <v/>
      </c>
      <c r="AG30" s="773"/>
      <c r="AH30" s="417" t="str">
        <f>IF(M30="","",M30)</f>
        <v/>
      </c>
      <c r="AI30" s="506">
        <f>IF(Q30="","",Q30-W30-AC30)</f>
        <v>0</v>
      </c>
      <c r="AJ30" s="570"/>
      <c r="AK30" s="571"/>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13.5" customHeight="1">
      <c r="A31" s="73"/>
      <c r="B31" s="73"/>
      <c r="C31" s="455"/>
      <c r="D31" s="453"/>
      <c r="E31" s="453"/>
      <c r="F31" s="453"/>
      <c r="G31" s="453"/>
      <c r="H31" s="453"/>
      <c r="I31" s="453"/>
      <c r="J31" s="454"/>
      <c r="K31" s="462"/>
      <c r="L31" s="463"/>
      <c r="M31" s="457"/>
      <c r="N31" s="467"/>
      <c r="O31" s="468"/>
      <c r="P31" s="469"/>
      <c r="Q31" s="473"/>
      <c r="R31" s="473"/>
      <c r="S31" s="474"/>
      <c r="T31" s="470"/>
      <c r="U31" s="409"/>
      <c r="V31" s="417"/>
      <c r="W31" s="473"/>
      <c r="X31" s="473"/>
      <c r="Y31" s="506"/>
      <c r="Z31" s="408"/>
      <c r="AA31" s="409"/>
      <c r="AB31" s="417"/>
      <c r="AC31" s="473"/>
      <c r="AD31" s="473"/>
      <c r="AE31" s="622"/>
      <c r="AF31" s="402"/>
      <c r="AG31" s="403"/>
      <c r="AH31" s="569"/>
      <c r="AI31" s="572"/>
      <c r="AJ31" s="573"/>
      <c r="AK31" s="574"/>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13.5" customHeight="1">
      <c r="A32" s="73"/>
      <c r="B32" s="73"/>
      <c r="C32" s="452"/>
      <c r="D32" s="453"/>
      <c r="E32" s="453"/>
      <c r="F32" s="453"/>
      <c r="G32" s="453"/>
      <c r="H32" s="453"/>
      <c r="I32" s="453"/>
      <c r="J32" s="454"/>
      <c r="K32" s="458"/>
      <c r="L32" s="459"/>
      <c r="M32" s="456"/>
      <c r="N32" s="464"/>
      <c r="O32" s="465"/>
      <c r="P32" s="466"/>
      <c r="Q32" s="471">
        <f>ROUNDDOWN(K32*N32,0)</f>
        <v>0</v>
      </c>
      <c r="R32" s="471"/>
      <c r="S32" s="472"/>
      <c r="T32" s="470"/>
      <c r="U32" s="409"/>
      <c r="V32" s="416" t="str">
        <f>IF(M32="","",M32)</f>
        <v/>
      </c>
      <c r="W32" s="471">
        <f>IF(T32="",0,ROUNDDOWN(T32*N32,0))</f>
        <v>0</v>
      </c>
      <c r="X32" s="471"/>
      <c r="Y32" s="505"/>
      <c r="Z32" s="408"/>
      <c r="AA32" s="409"/>
      <c r="AB32" s="416" t="str">
        <f>IF(M32="","",M32)</f>
        <v/>
      </c>
      <c r="AC32" s="471">
        <f>IF(Z32="",0,ROUNDDOWN(N32*Z32,0))</f>
        <v>0</v>
      </c>
      <c r="AD32" s="471"/>
      <c r="AE32" s="621"/>
      <c r="AF32" s="772" t="str">
        <f t="shared" ref="AF32" si="6">IF(K32="","",K32-T32-Z32)</f>
        <v/>
      </c>
      <c r="AG32" s="773"/>
      <c r="AH32" s="417" t="str">
        <f>IF(M32="","",M32)</f>
        <v/>
      </c>
      <c r="AI32" s="506">
        <f>IF(Q32="","",Q32-W32-AC32)</f>
        <v>0</v>
      </c>
      <c r="AJ32" s="570"/>
      <c r="AK32" s="571"/>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7" ht="13.5" customHeight="1">
      <c r="A33" s="73"/>
      <c r="B33" s="73"/>
      <c r="C33" s="455"/>
      <c r="D33" s="453"/>
      <c r="E33" s="453"/>
      <c r="F33" s="453"/>
      <c r="G33" s="453"/>
      <c r="H33" s="453"/>
      <c r="I33" s="453"/>
      <c r="J33" s="454"/>
      <c r="K33" s="462"/>
      <c r="L33" s="463"/>
      <c r="M33" s="457"/>
      <c r="N33" s="467"/>
      <c r="O33" s="468"/>
      <c r="P33" s="469"/>
      <c r="Q33" s="473"/>
      <c r="R33" s="473"/>
      <c r="S33" s="474"/>
      <c r="T33" s="470"/>
      <c r="U33" s="409"/>
      <c r="V33" s="417"/>
      <c r="W33" s="473"/>
      <c r="X33" s="473"/>
      <c r="Y33" s="506"/>
      <c r="Z33" s="408"/>
      <c r="AA33" s="409"/>
      <c r="AB33" s="417"/>
      <c r="AC33" s="473"/>
      <c r="AD33" s="473"/>
      <c r="AE33" s="622"/>
      <c r="AF33" s="402"/>
      <c r="AG33" s="403"/>
      <c r="AH33" s="569"/>
      <c r="AI33" s="572"/>
      <c r="AJ33" s="573"/>
      <c r="AK33" s="574"/>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7" ht="13.5" customHeight="1">
      <c r="A34" s="73"/>
      <c r="B34" s="73"/>
      <c r="C34" s="452"/>
      <c r="D34" s="453"/>
      <c r="E34" s="453"/>
      <c r="F34" s="453"/>
      <c r="G34" s="453"/>
      <c r="H34" s="453"/>
      <c r="I34" s="453"/>
      <c r="J34" s="454"/>
      <c r="K34" s="458"/>
      <c r="L34" s="459"/>
      <c r="M34" s="456"/>
      <c r="N34" s="464"/>
      <c r="O34" s="465"/>
      <c r="P34" s="466"/>
      <c r="Q34" s="471">
        <f>ROUNDDOWN(K34*N34,0)</f>
        <v>0</v>
      </c>
      <c r="R34" s="471"/>
      <c r="S34" s="472"/>
      <c r="T34" s="470"/>
      <c r="U34" s="409"/>
      <c r="V34" s="416" t="str">
        <f>IF(M34="","",M34)</f>
        <v/>
      </c>
      <c r="W34" s="471">
        <f>IF(T34="",0,ROUNDDOWN(T34*N34,0))</f>
        <v>0</v>
      </c>
      <c r="X34" s="471"/>
      <c r="Y34" s="505"/>
      <c r="Z34" s="408"/>
      <c r="AA34" s="409"/>
      <c r="AB34" s="416" t="str">
        <f>IF(M34="","",M34)</f>
        <v/>
      </c>
      <c r="AC34" s="471">
        <f>IF(Z34="",0,ROUNDDOWN(N34*Z34,0))</f>
        <v>0</v>
      </c>
      <c r="AD34" s="471"/>
      <c r="AE34" s="621"/>
      <c r="AF34" s="772" t="str">
        <f t="shared" ref="AF34" si="7">IF(K34="","",K34-T34-Z34)</f>
        <v/>
      </c>
      <c r="AG34" s="773"/>
      <c r="AH34" s="417" t="str">
        <f>IF(M34="","",M34)</f>
        <v/>
      </c>
      <c r="AI34" s="506">
        <f>IF(Q34="","",Q34-W34-AC34)</f>
        <v>0</v>
      </c>
      <c r="AJ34" s="570"/>
      <c r="AK34" s="571"/>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7" ht="13.5" customHeight="1">
      <c r="A35" s="73"/>
      <c r="B35" s="73"/>
      <c r="C35" s="455"/>
      <c r="D35" s="453"/>
      <c r="E35" s="453"/>
      <c r="F35" s="453"/>
      <c r="G35" s="453"/>
      <c r="H35" s="453"/>
      <c r="I35" s="453"/>
      <c r="J35" s="454"/>
      <c r="K35" s="462"/>
      <c r="L35" s="463"/>
      <c r="M35" s="457"/>
      <c r="N35" s="467"/>
      <c r="O35" s="468"/>
      <c r="P35" s="469"/>
      <c r="Q35" s="473"/>
      <c r="R35" s="473"/>
      <c r="S35" s="474"/>
      <c r="T35" s="470"/>
      <c r="U35" s="409"/>
      <c r="V35" s="417"/>
      <c r="W35" s="473"/>
      <c r="X35" s="473"/>
      <c r="Y35" s="506"/>
      <c r="Z35" s="408"/>
      <c r="AA35" s="409"/>
      <c r="AB35" s="417"/>
      <c r="AC35" s="473"/>
      <c r="AD35" s="473"/>
      <c r="AE35" s="622"/>
      <c r="AF35" s="402"/>
      <c r="AG35" s="403"/>
      <c r="AH35" s="569"/>
      <c r="AI35" s="572"/>
      <c r="AJ35" s="573"/>
      <c r="AK35" s="574"/>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7" ht="13.5" customHeight="1">
      <c r="A36" s="73"/>
      <c r="B36" s="73"/>
      <c r="C36" s="452"/>
      <c r="D36" s="453"/>
      <c r="E36" s="453"/>
      <c r="F36" s="453"/>
      <c r="G36" s="453"/>
      <c r="H36" s="453"/>
      <c r="I36" s="453"/>
      <c r="J36" s="454"/>
      <c r="K36" s="458"/>
      <c r="L36" s="459"/>
      <c r="M36" s="456"/>
      <c r="N36" s="464"/>
      <c r="O36" s="465"/>
      <c r="P36" s="466"/>
      <c r="Q36" s="471">
        <f>ROUNDDOWN(K36*N36,0)</f>
        <v>0</v>
      </c>
      <c r="R36" s="471"/>
      <c r="S36" s="472"/>
      <c r="T36" s="470"/>
      <c r="U36" s="409"/>
      <c r="V36" s="416" t="str">
        <f>IF(M36="","",M36)</f>
        <v/>
      </c>
      <c r="W36" s="471">
        <f>IF(T36="",0,ROUNDDOWN(T36*N36,0))</f>
        <v>0</v>
      </c>
      <c r="X36" s="471"/>
      <c r="Y36" s="505"/>
      <c r="Z36" s="408"/>
      <c r="AA36" s="409"/>
      <c r="AB36" s="416" t="str">
        <f>IF(M36="","",M36)</f>
        <v/>
      </c>
      <c r="AC36" s="471">
        <f>IF(Z36="",0,ROUNDDOWN(N36*Z36,0))</f>
        <v>0</v>
      </c>
      <c r="AD36" s="471"/>
      <c r="AE36" s="621"/>
      <c r="AF36" s="772" t="str">
        <f t="shared" ref="AF36" si="8">IF(K36="","",K36-T36-Z36)</f>
        <v/>
      </c>
      <c r="AG36" s="773"/>
      <c r="AH36" s="417" t="str">
        <f>IF(M36="","",M36)</f>
        <v/>
      </c>
      <c r="AI36" s="506">
        <f>IF(Q36="","",Q36-W36-AC36)</f>
        <v>0</v>
      </c>
      <c r="AJ36" s="570"/>
      <c r="AK36" s="571"/>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7" ht="13.5" customHeight="1">
      <c r="A37" s="73"/>
      <c r="B37" s="73"/>
      <c r="C37" s="455"/>
      <c r="D37" s="453"/>
      <c r="E37" s="453"/>
      <c r="F37" s="453"/>
      <c r="G37" s="453"/>
      <c r="H37" s="453"/>
      <c r="I37" s="453"/>
      <c r="J37" s="454"/>
      <c r="K37" s="462"/>
      <c r="L37" s="463"/>
      <c r="M37" s="457"/>
      <c r="N37" s="467"/>
      <c r="O37" s="468"/>
      <c r="P37" s="469"/>
      <c r="Q37" s="473"/>
      <c r="R37" s="473"/>
      <c r="S37" s="474"/>
      <c r="T37" s="470"/>
      <c r="U37" s="409"/>
      <c r="V37" s="417"/>
      <c r="W37" s="473"/>
      <c r="X37" s="473"/>
      <c r="Y37" s="506"/>
      <c r="Z37" s="408"/>
      <c r="AA37" s="409"/>
      <c r="AB37" s="417"/>
      <c r="AC37" s="473"/>
      <c r="AD37" s="473"/>
      <c r="AE37" s="622"/>
      <c r="AF37" s="402"/>
      <c r="AG37" s="403"/>
      <c r="AH37" s="569"/>
      <c r="AI37" s="572"/>
      <c r="AJ37" s="573"/>
      <c r="AK37" s="574"/>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7" ht="13.5" customHeight="1">
      <c r="A38" s="73"/>
      <c r="B38" s="73"/>
      <c r="C38" s="452"/>
      <c r="D38" s="453"/>
      <c r="E38" s="453"/>
      <c r="F38" s="453"/>
      <c r="G38" s="453"/>
      <c r="H38" s="453"/>
      <c r="I38" s="453"/>
      <c r="J38" s="454"/>
      <c r="K38" s="458"/>
      <c r="L38" s="459"/>
      <c r="M38" s="456"/>
      <c r="N38" s="464"/>
      <c r="O38" s="465"/>
      <c r="P38" s="466"/>
      <c r="Q38" s="471">
        <f>ROUNDDOWN(K38*N38,0)</f>
        <v>0</v>
      </c>
      <c r="R38" s="471"/>
      <c r="S38" s="472"/>
      <c r="T38" s="470"/>
      <c r="U38" s="409"/>
      <c r="V38" s="416" t="str">
        <f>IF(M38="","",M38)</f>
        <v/>
      </c>
      <c r="W38" s="471">
        <f>IF(T38="",0,ROUNDDOWN(T38*N38,0))</f>
        <v>0</v>
      </c>
      <c r="X38" s="471"/>
      <c r="Y38" s="505"/>
      <c r="Z38" s="408"/>
      <c r="AA38" s="409"/>
      <c r="AB38" s="416" t="str">
        <f>IF(M38="","",M38)</f>
        <v/>
      </c>
      <c r="AC38" s="471">
        <f>IF(Z38="",0,ROUNDDOWN(N38*Z38,0))</f>
        <v>0</v>
      </c>
      <c r="AD38" s="471"/>
      <c r="AE38" s="621"/>
      <c r="AF38" s="772" t="str">
        <f t="shared" ref="AF38" si="9">IF(K38="","",K38-T38-Z38)</f>
        <v/>
      </c>
      <c r="AG38" s="773"/>
      <c r="AH38" s="417" t="str">
        <f>IF(M38="","",M38)</f>
        <v/>
      </c>
      <c r="AI38" s="506">
        <f>IF(Q38="","",Q38-W38-AC38)</f>
        <v>0</v>
      </c>
      <c r="AJ38" s="570"/>
      <c r="AK38" s="571"/>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7" ht="13.5" customHeight="1">
      <c r="A39" s="73"/>
      <c r="B39" s="73"/>
      <c r="C39" s="455"/>
      <c r="D39" s="453"/>
      <c r="E39" s="453"/>
      <c r="F39" s="453"/>
      <c r="G39" s="453"/>
      <c r="H39" s="453"/>
      <c r="I39" s="453"/>
      <c r="J39" s="454"/>
      <c r="K39" s="462"/>
      <c r="L39" s="463"/>
      <c r="M39" s="457"/>
      <c r="N39" s="467"/>
      <c r="O39" s="468"/>
      <c r="P39" s="469"/>
      <c r="Q39" s="473"/>
      <c r="R39" s="473"/>
      <c r="S39" s="474"/>
      <c r="T39" s="470"/>
      <c r="U39" s="409"/>
      <c r="V39" s="417"/>
      <c r="W39" s="473"/>
      <c r="X39" s="473"/>
      <c r="Y39" s="506"/>
      <c r="Z39" s="408"/>
      <c r="AA39" s="409"/>
      <c r="AB39" s="417"/>
      <c r="AC39" s="473"/>
      <c r="AD39" s="473"/>
      <c r="AE39" s="622"/>
      <c r="AF39" s="402"/>
      <c r="AG39" s="403"/>
      <c r="AH39" s="569"/>
      <c r="AI39" s="572"/>
      <c r="AJ39" s="573"/>
      <c r="AK39" s="574"/>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7" ht="13.5" customHeight="1">
      <c r="A40" s="73"/>
      <c r="B40" s="73"/>
      <c r="C40" s="452"/>
      <c r="D40" s="453"/>
      <c r="E40" s="453"/>
      <c r="F40" s="453"/>
      <c r="G40" s="453"/>
      <c r="H40" s="453"/>
      <c r="I40" s="453"/>
      <c r="J40" s="454"/>
      <c r="K40" s="458"/>
      <c r="L40" s="459"/>
      <c r="M40" s="456"/>
      <c r="N40" s="464"/>
      <c r="O40" s="465"/>
      <c r="P40" s="466"/>
      <c r="Q40" s="471">
        <f>ROUNDDOWN(K40*N40,0)</f>
        <v>0</v>
      </c>
      <c r="R40" s="471"/>
      <c r="S40" s="472"/>
      <c r="T40" s="470"/>
      <c r="U40" s="409"/>
      <c r="V40" s="416" t="str">
        <f>IF(M40="","",M40)</f>
        <v/>
      </c>
      <c r="W40" s="471">
        <f>IF(T40="",0,ROUNDDOWN(T40*N40,0))</f>
        <v>0</v>
      </c>
      <c r="X40" s="471"/>
      <c r="Y40" s="505"/>
      <c r="Z40" s="408"/>
      <c r="AA40" s="409"/>
      <c r="AB40" s="416" t="str">
        <f>IF(M40="","",M40)</f>
        <v/>
      </c>
      <c r="AC40" s="471">
        <f>IF(Z40="",0,ROUNDDOWN(N40*Z40,0))</f>
        <v>0</v>
      </c>
      <c r="AD40" s="471"/>
      <c r="AE40" s="621"/>
      <c r="AF40" s="772" t="str">
        <f t="shared" ref="AF40" si="10">IF(K40="","",K40-T40-Z40)</f>
        <v/>
      </c>
      <c r="AG40" s="773"/>
      <c r="AH40" s="417" t="str">
        <f>IF(M40="","",M40)</f>
        <v/>
      </c>
      <c r="AI40" s="506">
        <f>IF(Q40="","",Q40-W40-AC40)</f>
        <v>0</v>
      </c>
      <c r="AJ40" s="570"/>
      <c r="AK40" s="571"/>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7" ht="13.5" customHeight="1">
      <c r="A41" s="73"/>
      <c r="B41" s="73"/>
      <c r="C41" s="455"/>
      <c r="D41" s="453"/>
      <c r="E41" s="453"/>
      <c r="F41" s="453"/>
      <c r="G41" s="453"/>
      <c r="H41" s="453"/>
      <c r="I41" s="453"/>
      <c r="J41" s="454"/>
      <c r="K41" s="462"/>
      <c r="L41" s="463"/>
      <c r="M41" s="457"/>
      <c r="N41" s="467"/>
      <c r="O41" s="468"/>
      <c r="P41" s="469"/>
      <c r="Q41" s="473"/>
      <c r="R41" s="473"/>
      <c r="S41" s="474"/>
      <c r="T41" s="470"/>
      <c r="U41" s="409"/>
      <c r="V41" s="417"/>
      <c r="W41" s="473"/>
      <c r="X41" s="473"/>
      <c r="Y41" s="506"/>
      <c r="Z41" s="408"/>
      <c r="AA41" s="409"/>
      <c r="AB41" s="417"/>
      <c r="AC41" s="473"/>
      <c r="AD41" s="473"/>
      <c r="AE41" s="622"/>
      <c r="AF41" s="402"/>
      <c r="AG41" s="403"/>
      <c r="AH41" s="569"/>
      <c r="AI41" s="572"/>
      <c r="AJ41" s="573"/>
      <c r="AK41" s="574"/>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7" ht="13.5" customHeight="1">
      <c r="A42" s="73"/>
      <c r="B42" s="73"/>
      <c r="C42" s="452"/>
      <c r="D42" s="453"/>
      <c r="E42" s="453"/>
      <c r="F42" s="453"/>
      <c r="G42" s="453"/>
      <c r="H42" s="453"/>
      <c r="I42" s="453"/>
      <c r="J42" s="454"/>
      <c r="K42" s="458"/>
      <c r="L42" s="459"/>
      <c r="M42" s="456"/>
      <c r="N42" s="464"/>
      <c r="O42" s="465"/>
      <c r="P42" s="466"/>
      <c r="Q42" s="471">
        <f>ROUNDDOWN(K42*N42,0)</f>
        <v>0</v>
      </c>
      <c r="R42" s="471"/>
      <c r="S42" s="472"/>
      <c r="T42" s="470"/>
      <c r="U42" s="409"/>
      <c r="V42" s="416" t="str">
        <f>IF(M42="","",M42)</f>
        <v/>
      </c>
      <c r="W42" s="471">
        <f>IF(T42="",0,ROUNDDOWN(T42*N42,0))</f>
        <v>0</v>
      </c>
      <c r="X42" s="471"/>
      <c r="Y42" s="505"/>
      <c r="Z42" s="408"/>
      <c r="AA42" s="409"/>
      <c r="AB42" s="416" t="str">
        <f>IF(M42="","",M42)</f>
        <v/>
      </c>
      <c r="AC42" s="471">
        <f>IF(Z42="",0,ROUNDDOWN(N42*Z42,0))</f>
        <v>0</v>
      </c>
      <c r="AD42" s="471"/>
      <c r="AE42" s="621"/>
      <c r="AF42" s="772" t="str">
        <f t="shared" ref="AF42" si="11">IF(K42="","",K42-T42-Z42)</f>
        <v/>
      </c>
      <c r="AG42" s="773"/>
      <c r="AH42" s="417" t="str">
        <f>IF(M42="","",M42)</f>
        <v/>
      </c>
      <c r="AI42" s="506">
        <f>IF(Q42="","",Q42-W42-AC42)</f>
        <v>0</v>
      </c>
      <c r="AJ42" s="570"/>
      <c r="AK42" s="571"/>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7" ht="13.5" customHeight="1">
      <c r="A43" s="73"/>
      <c r="B43" s="73"/>
      <c r="C43" s="455"/>
      <c r="D43" s="453"/>
      <c r="E43" s="453"/>
      <c r="F43" s="453"/>
      <c r="G43" s="453"/>
      <c r="H43" s="453"/>
      <c r="I43" s="453"/>
      <c r="J43" s="454"/>
      <c r="K43" s="462"/>
      <c r="L43" s="463"/>
      <c r="M43" s="457"/>
      <c r="N43" s="467"/>
      <c r="O43" s="468"/>
      <c r="P43" s="469"/>
      <c r="Q43" s="473"/>
      <c r="R43" s="473"/>
      <c r="S43" s="474"/>
      <c r="T43" s="470"/>
      <c r="U43" s="409"/>
      <c r="V43" s="417"/>
      <c r="W43" s="473"/>
      <c r="X43" s="473"/>
      <c r="Y43" s="506"/>
      <c r="Z43" s="408"/>
      <c r="AA43" s="409"/>
      <c r="AB43" s="417"/>
      <c r="AC43" s="473"/>
      <c r="AD43" s="473"/>
      <c r="AE43" s="622"/>
      <c r="AF43" s="402"/>
      <c r="AG43" s="403"/>
      <c r="AH43" s="569"/>
      <c r="AI43" s="572"/>
      <c r="AJ43" s="573"/>
      <c r="AK43" s="574"/>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7" ht="13.5" customHeight="1">
      <c r="A44" s="73"/>
      <c r="B44" s="73"/>
      <c r="C44" s="452"/>
      <c r="D44" s="453"/>
      <c r="E44" s="453"/>
      <c r="F44" s="453"/>
      <c r="G44" s="453"/>
      <c r="H44" s="453"/>
      <c r="I44" s="453"/>
      <c r="J44" s="454"/>
      <c r="K44" s="458"/>
      <c r="L44" s="459"/>
      <c r="M44" s="456"/>
      <c r="N44" s="464"/>
      <c r="O44" s="465"/>
      <c r="P44" s="466"/>
      <c r="Q44" s="471">
        <f>ROUNDDOWN(K44*N44,0)</f>
        <v>0</v>
      </c>
      <c r="R44" s="471"/>
      <c r="S44" s="472"/>
      <c r="T44" s="470"/>
      <c r="U44" s="409"/>
      <c r="V44" s="416" t="str">
        <f>IF(M44="","",M44)</f>
        <v/>
      </c>
      <c r="W44" s="471">
        <f>IF(T44="",0,ROUNDDOWN(T44*N44,0))</f>
        <v>0</v>
      </c>
      <c r="X44" s="471"/>
      <c r="Y44" s="505"/>
      <c r="Z44" s="408"/>
      <c r="AA44" s="409"/>
      <c r="AB44" s="416" t="str">
        <f>IF(M44="","",M44)</f>
        <v/>
      </c>
      <c r="AC44" s="471">
        <f>IF(Z44="",0,ROUNDDOWN(N44*Z44,0))</f>
        <v>0</v>
      </c>
      <c r="AD44" s="471"/>
      <c r="AE44" s="621"/>
      <c r="AF44" s="772" t="str">
        <f t="shared" ref="AF44" si="12">IF(K44="","",K44-T44-Z44)</f>
        <v/>
      </c>
      <c r="AG44" s="773"/>
      <c r="AH44" s="417" t="str">
        <f>IF(M44="","",M44)</f>
        <v/>
      </c>
      <c r="AI44" s="506">
        <f>IF(Q44="","",Q44-W44-AC44)</f>
        <v>0</v>
      </c>
      <c r="AJ44" s="570"/>
      <c r="AK44" s="571"/>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7" ht="13.5" customHeight="1">
      <c r="A45" s="73"/>
      <c r="B45" s="73"/>
      <c r="C45" s="614"/>
      <c r="D45" s="615"/>
      <c r="E45" s="615"/>
      <c r="F45" s="615"/>
      <c r="G45" s="615"/>
      <c r="H45" s="615"/>
      <c r="I45" s="615"/>
      <c r="J45" s="616"/>
      <c r="K45" s="460"/>
      <c r="L45" s="461"/>
      <c r="M45" s="457"/>
      <c r="N45" s="706"/>
      <c r="O45" s="707"/>
      <c r="P45" s="708"/>
      <c r="Q45" s="473"/>
      <c r="R45" s="473"/>
      <c r="S45" s="474"/>
      <c r="T45" s="470"/>
      <c r="U45" s="409"/>
      <c r="V45" s="417"/>
      <c r="W45" s="471"/>
      <c r="X45" s="471"/>
      <c r="Y45" s="505"/>
      <c r="Z45" s="408"/>
      <c r="AA45" s="409"/>
      <c r="AB45" s="417"/>
      <c r="AC45" s="471"/>
      <c r="AD45" s="471"/>
      <c r="AE45" s="621"/>
      <c r="AF45" s="402"/>
      <c r="AG45" s="403"/>
      <c r="AH45" s="569"/>
      <c r="AI45" s="572"/>
      <c r="AJ45" s="573"/>
      <c r="AK45" s="574"/>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7" ht="13.5" customHeight="1">
      <c r="A46" s="73"/>
      <c r="B46" s="73"/>
      <c r="C46" s="435" t="s">
        <v>92</v>
      </c>
      <c r="D46" s="436"/>
      <c r="E46" s="436"/>
      <c r="F46" s="436"/>
      <c r="G46" s="436"/>
      <c r="H46" s="436"/>
      <c r="I46" s="436"/>
      <c r="J46" s="437"/>
      <c r="K46" s="449"/>
      <c r="L46" s="411"/>
      <c r="M46" s="441"/>
      <c r="N46" s="702"/>
      <c r="O46" s="703"/>
      <c r="P46" s="411"/>
      <c r="Q46" s="443">
        <f>SUM(Q18:S45)</f>
        <v>0</v>
      </c>
      <c r="R46" s="444"/>
      <c r="S46" s="445"/>
      <c r="T46" s="449"/>
      <c r="U46" s="411"/>
      <c r="V46" s="414"/>
      <c r="W46" s="610">
        <f>SUM(W18:Y45)</f>
        <v>0</v>
      </c>
      <c r="X46" s="610"/>
      <c r="Y46" s="611"/>
      <c r="Z46" s="410"/>
      <c r="AA46" s="411"/>
      <c r="AB46" s="414"/>
      <c r="AC46" s="610">
        <f>SUM(AC18:AE45)</f>
        <v>0</v>
      </c>
      <c r="AD46" s="610"/>
      <c r="AE46" s="611"/>
      <c r="AF46" s="404"/>
      <c r="AG46" s="405"/>
      <c r="AH46" s="619"/>
      <c r="AI46" s="443">
        <f>IF(Q46="","",Q46-W46-AC46)</f>
        <v>0</v>
      </c>
      <c r="AJ46" s="444"/>
      <c r="AK46" s="445"/>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7" ht="13.5" customHeight="1" thickBot="1">
      <c r="A47" s="73"/>
      <c r="B47" s="73"/>
      <c r="C47" s="438"/>
      <c r="D47" s="439"/>
      <c r="E47" s="439"/>
      <c r="F47" s="439"/>
      <c r="G47" s="439"/>
      <c r="H47" s="439"/>
      <c r="I47" s="439"/>
      <c r="J47" s="440"/>
      <c r="K47" s="450"/>
      <c r="L47" s="451"/>
      <c r="M47" s="442"/>
      <c r="N47" s="704"/>
      <c r="O47" s="705"/>
      <c r="P47" s="451"/>
      <c r="Q47" s="446"/>
      <c r="R47" s="447"/>
      <c r="S47" s="448"/>
      <c r="T47" s="450"/>
      <c r="U47" s="451"/>
      <c r="V47" s="526"/>
      <c r="W47" s="612"/>
      <c r="X47" s="612"/>
      <c r="Y47" s="613"/>
      <c r="Z47" s="412"/>
      <c r="AA47" s="413"/>
      <c r="AB47" s="415"/>
      <c r="AC47" s="617"/>
      <c r="AD47" s="617"/>
      <c r="AE47" s="618"/>
      <c r="AF47" s="406"/>
      <c r="AG47" s="407"/>
      <c r="AH47" s="620"/>
      <c r="AI47" s="446"/>
      <c r="AJ47" s="447"/>
      <c r="AK47" s="448"/>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7" ht="13.5" customHeight="1" thickTop="1" thickBot="1">
      <c r="A48" s="73"/>
      <c r="B48" s="73"/>
      <c r="C48" s="701"/>
      <c r="D48" s="701"/>
      <c r="E48" s="701"/>
      <c r="F48" s="701"/>
      <c r="G48" s="701"/>
      <c r="H48" s="701"/>
      <c r="I48" s="701"/>
      <c r="J48" s="701"/>
      <c r="K48" s="701"/>
      <c r="L48" s="701"/>
      <c r="M48" s="701"/>
      <c r="N48" s="701"/>
      <c r="O48" s="701"/>
      <c r="P48" s="701"/>
      <c r="Q48" s="701"/>
      <c r="R48" s="701"/>
      <c r="S48" s="701"/>
      <c r="T48" s="701"/>
      <c r="U48" s="100"/>
      <c r="V48" s="73"/>
      <c r="W48" s="383"/>
      <c r="X48" s="383"/>
      <c r="Y48" s="383"/>
      <c r="Z48" s="383"/>
      <c r="AA48" s="383"/>
      <c r="AB48" s="383"/>
      <c r="AC48" s="383"/>
      <c r="AD48" s="383"/>
      <c r="AE48" s="383"/>
      <c r="AF48" s="383"/>
      <c r="AG48" s="383"/>
      <c r="AH48" s="383"/>
      <c r="AI48" s="383"/>
      <c r="AJ48" s="383"/>
      <c r="AK48" s="383"/>
      <c r="AL48" s="383"/>
      <c r="AM48" s="38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row>
    <row r="49" spans="1:107" ht="13.5" customHeight="1">
      <c r="A49" s="73"/>
      <c r="B49" s="73"/>
      <c r="C49" s="724" t="s">
        <v>165</v>
      </c>
      <c r="D49" s="725"/>
      <c r="E49" s="726"/>
      <c r="F49" s="733"/>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89"/>
      <c r="AM49" s="8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row>
    <row r="50" spans="1:107" ht="13.5" customHeight="1">
      <c r="A50" s="73"/>
      <c r="B50" s="73"/>
      <c r="C50" s="727"/>
      <c r="D50" s="728"/>
      <c r="E50" s="729"/>
      <c r="F50" s="736"/>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L50" s="90"/>
      <c r="AM50" s="90"/>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row>
    <row r="51" spans="1:107" ht="13.5" customHeight="1">
      <c r="A51" s="73"/>
      <c r="B51" s="73"/>
      <c r="C51" s="727"/>
      <c r="D51" s="728"/>
      <c r="E51" s="729"/>
      <c r="F51" s="736"/>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8"/>
      <c r="AL51" s="90"/>
      <c r="AM51" s="9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row>
    <row r="52" spans="1:107" ht="13.5" customHeight="1" thickBot="1">
      <c r="A52" s="73"/>
      <c r="B52" s="73"/>
      <c r="C52" s="730"/>
      <c r="D52" s="731"/>
      <c r="E52" s="732"/>
      <c r="F52" s="739"/>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1"/>
      <c r="AL52" s="90"/>
      <c r="AM52" s="90"/>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row>
    <row r="53" spans="1:107" ht="13.5" customHeight="1">
      <c r="A53" s="73"/>
      <c r="B53" s="73"/>
      <c r="C53" s="74"/>
      <c r="D53" s="74"/>
      <c r="E53" s="74"/>
      <c r="F53" s="74"/>
      <c r="G53" s="74"/>
      <c r="H53" s="74"/>
      <c r="I53" s="74"/>
      <c r="J53" s="74"/>
      <c r="K53" s="74"/>
      <c r="L53" s="74"/>
      <c r="M53" s="74"/>
      <c r="N53" s="74"/>
      <c r="O53" s="507" t="s">
        <v>145</v>
      </c>
      <c r="P53" s="507"/>
      <c r="Q53" s="507"/>
      <c r="R53" s="507"/>
      <c r="S53" s="507"/>
      <c r="T53" s="507"/>
      <c r="U53" s="507"/>
      <c r="V53" s="507"/>
      <c r="W53" s="507"/>
      <c r="X53" s="507"/>
      <c r="Y53" s="507"/>
      <c r="Z53" s="507"/>
      <c r="AA53" s="98"/>
      <c r="AB53" s="77"/>
      <c r="AC53" s="92"/>
      <c r="AD53" s="418" t="s">
        <v>226</v>
      </c>
      <c r="AE53" s="418"/>
      <c r="AF53" s="418">
        <f>IF(AF8="","",AF8)</f>
        <v>4</v>
      </c>
      <c r="AG53" s="418" t="s">
        <v>15</v>
      </c>
      <c r="AH53" s="418">
        <f>IF(AH8="","",AH8)</f>
        <v>5</v>
      </c>
      <c r="AI53" s="418" t="s">
        <v>22</v>
      </c>
      <c r="AJ53" s="418">
        <f>IF(AJ8="","",AJ8)</f>
        <v>31</v>
      </c>
      <c r="AK53" s="418" t="s">
        <v>17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7" ht="13.5" customHeight="1">
      <c r="A54" s="73"/>
      <c r="B54" s="73"/>
      <c r="C54" s="74"/>
      <c r="D54" s="74"/>
      <c r="E54" s="74"/>
      <c r="F54" s="74"/>
      <c r="G54" s="74"/>
      <c r="H54" s="74"/>
      <c r="I54" s="74"/>
      <c r="J54" s="74"/>
      <c r="K54" s="74"/>
      <c r="L54" s="74"/>
      <c r="M54" s="74"/>
      <c r="N54" s="74"/>
      <c r="O54" s="507"/>
      <c r="P54" s="507"/>
      <c r="Q54" s="507"/>
      <c r="R54" s="507"/>
      <c r="S54" s="507"/>
      <c r="T54" s="507"/>
      <c r="U54" s="507"/>
      <c r="V54" s="507"/>
      <c r="W54" s="507"/>
      <c r="X54" s="507"/>
      <c r="Y54" s="507"/>
      <c r="Z54" s="507"/>
      <c r="AA54" s="98"/>
      <c r="AB54" s="74"/>
      <c r="AC54" s="92"/>
      <c r="AD54" s="418"/>
      <c r="AE54" s="418"/>
      <c r="AF54" s="418"/>
      <c r="AG54" s="418"/>
      <c r="AH54" s="418"/>
      <c r="AI54" s="418"/>
      <c r="AJ54" s="418"/>
      <c r="AK54" s="418"/>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7" ht="13.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row>
    <row r="56" spans="1:107" ht="13.5" customHeight="1">
      <c r="A56" s="73"/>
      <c r="B56" s="73"/>
      <c r="C56" s="489" t="s">
        <v>113</v>
      </c>
      <c r="D56" s="489"/>
      <c r="E56" s="490" t="str">
        <f>IF(入力シート!$E$48="","",入力シート!$E$48)</f>
        <v>●●舗装工事</v>
      </c>
      <c r="F56" s="490"/>
      <c r="G56" s="490"/>
      <c r="H56" s="490"/>
      <c r="I56" s="490"/>
      <c r="J56" s="490"/>
      <c r="K56" s="490"/>
      <c r="L56" s="490"/>
      <c r="M56" s="490"/>
      <c r="N56" s="490"/>
      <c r="O56" s="490"/>
      <c r="P56" s="490"/>
      <c r="Q56" s="490"/>
      <c r="R56" s="490"/>
      <c r="S56" s="490"/>
      <c r="T56" s="76"/>
      <c r="U56" s="76"/>
      <c r="V56" s="76"/>
      <c r="W56" s="76"/>
      <c r="X56" s="73"/>
      <c r="Y56" s="76"/>
      <c r="Z56" s="492" t="s">
        <v>190</v>
      </c>
      <c r="AA56" s="492"/>
      <c r="AB56" s="494" t="str">
        <f>IF(AB11="","",AB11)</f>
        <v>株式会社　●●工業</v>
      </c>
      <c r="AC56" s="494"/>
      <c r="AD56" s="494"/>
      <c r="AE56" s="494"/>
      <c r="AF56" s="494"/>
      <c r="AG56" s="494"/>
      <c r="AH56" s="494"/>
      <c r="AI56" s="494"/>
      <c r="AJ56" s="494"/>
      <c r="AK56" s="494"/>
      <c r="AL56" s="76"/>
      <c r="AM56" s="76"/>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row>
    <row r="57" spans="1:107" ht="13.5" customHeight="1" thickBot="1">
      <c r="A57" s="73"/>
      <c r="B57" s="73"/>
      <c r="C57" s="489"/>
      <c r="D57" s="489"/>
      <c r="E57" s="491"/>
      <c r="F57" s="491"/>
      <c r="G57" s="491"/>
      <c r="H57" s="491"/>
      <c r="I57" s="491"/>
      <c r="J57" s="491"/>
      <c r="K57" s="491"/>
      <c r="L57" s="491"/>
      <c r="M57" s="491"/>
      <c r="N57" s="491"/>
      <c r="O57" s="491"/>
      <c r="P57" s="491"/>
      <c r="Q57" s="491"/>
      <c r="R57" s="491"/>
      <c r="S57" s="491"/>
      <c r="T57" s="74"/>
      <c r="U57" s="74"/>
      <c r="V57" s="74"/>
      <c r="W57" s="74"/>
      <c r="X57" s="76"/>
      <c r="Y57" s="76"/>
      <c r="Z57" s="493"/>
      <c r="AA57" s="493"/>
      <c r="AB57" s="494"/>
      <c r="AC57" s="494"/>
      <c r="AD57" s="494"/>
      <c r="AE57" s="494"/>
      <c r="AF57" s="494"/>
      <c r="AG57" s="494"/>
      <c r="AH57" s="494"/>
      <c r="AI57" s="494"/>
      <c r="AJ57" s="494"/>
      <c r="AK57" s="494"/>
      <c r="AL57" s="76"/>
      <c r="AM57" s="76"/>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row>
    <row r="58" spans="1:107" ht="13.5" customHeight="1" thickTop="1">
      <c r="A58" s="73"/>
      <c r="B58" s="73"/>
      <c r="C58" s="578" t="s">
        <v>83</v>
      </c>
      <c r="D58" s="579"/>
      <c r="E58" s="579"/>
      <c r="F58" s="579"/>
      <c r="G58" s="579"/>
      <c r="H58" s="579"/>
      <c r="I58" s="579"/>
      <c r="J58" s="580"/>
      <c r="K58" s="587" t="s">
        <v>84</v>
      </c>
      <c r="L58" s="588"/>
      <c r="M58" s="589"/>
      <c r="N58" s="589"/>
      <c r="O58" s="589"/>
      <c r="P58" s="589"/>
      <c r="Q58" s="589"/>
      <c r="R58" s="589"/>
      <c r="S58" s="590"/>
      <c r="T58" s="595" t="s">
        <v>175</v>
      </c>
      <c r="U58" s="589"/>
      <c r="V58" s="589"/>
      <c r="W58" s="589"/>
      <c r="X58" s="589"/>
      <c r="Y58" s="596"/>
      <c r="Z58" s="598" t="s">
        <v>168</v>
      </c>
      <c r="AA58" s="599"/>
      <c r="AB58" s="600"/>
      <c r="AC58" s="600"/>
      <c r="AD58" s="600"/>
      <c r="AE58" s="601"/>
      <c r="AF58" s="588" t="s">
        <v>68</v>
      </c>
      <c r="AG58" s="588"/>
      <c r="AH58" s="589"/>
      <c r="AI58" s="589"/>
      <c r="AJ58" s="589"/>
      <c r="AK58" s="590"/>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7" ht="13.5" customHeight="1">
      <c r="A59" s="73"/>
      <c r="B59" s="73"/>
      <c r="C59" s="581"/>
      <c r="D59" s="582"/>
      <c r="E59" s="582"/>
      <c r="F59" s="582"/>
      <c r="G59" s="582"/>
      <c r="H59" s="582"/>
      <c r="I59" s="582"/>
      <c r="J59" s="583"/>
      <c r="K59" s="591"/>
      <c r="L59" s="592"/>
      <c r="M59" s="593"/>
      <c r="N59" s="593"/>
      <c r="O59" s="593"/>
      <c r="P59" s="593"/>
      <c r="Q59" s="593"/>
      <c r="R59" s="593"/>
      <c r="S59" s="594"/>
      <c r="T59" s="593"/>
      <c r="U59" s="593"/>
      <c r="V59" s="593"/>
      <c r="W59" s="593"/>
      <c r="X59" s="593"/>
      <c r="Y59" s="597"/>
      <c r="Z59" s="602"/>
      <c r="AA59" s="592"/>
      <c r="AB59" s="593"/>
      <c r="AC59" s="593"/>
      <c r="AD59" s="593"/>
      <c r="AE59" s="603"/>
      <c r="AF59" s="592"/>
      <c r="AG59" s="592"/>
      <c r="AH59" s="593"/>
      <c r="AI59" s="593"/>
      <c r="AJ59" s="593"/>
      <c r="AK59" s="594"/>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7" ht="13.5" customHeight="1">
      <c r="A60" s="73"/>
      <c r="B60" s="73"/>
      <c r="C60" s="581"/>
      <c r="D60" s="582"/>
      <c r="E60" s="582"/>
      <c r="F60" s="582"/>
      <c r="G60" s="582"/>
      <c r="H60" s="582"/>
      <c r="I60" s="582"/>
      <c r="J60" s="583"/>
      <c r="K60" s="540" t="s">
        <v>87</v>
      </c>
      <c r="L60" s="541"/>
      <c r="M60" s="575" t="s">
        <v>88</v>
      </c>
      <c r="N60" s="546" t="s">
        <v>89</v>
      </c>
      <c r="O60" s="547"/>
      <c r="P60" s="541"/>
      <c r="Q60" s="546" t="s">
        <v>28</v>
      </c>
      <c r="R60" s="547"/>
      <c r="S60" s="604"/>
      <c r="T60" s="565" t="s">
        <v>176</v>
      </c>
      <c r="U60" s="566"/>
      <c r="V60" s="567"/>
      <c r="W60" s="546" t="s">
        <v>28</v>
      </c>
      <c r="X60" s="547"/>
      <c r="Y60" s="547"/>
      <c r="Z60" s="568" t="s">
        <v>176</v>
      </c>
      <c r="AA60" s="566"/>
      <c r="AB60" s="566"/>
      <c r="AC60" s="546" t="s">
        <v>28</v>
      </c>
      <c r="AD60" s="547"/>
      <c r="AE60" s="562"/>
      <c r="AF60" s="554" t="s">
        <v>87</v>
      </c>
      <c r="AG60" s="541"/>
      <c r="AH60" s="575" t="s">
        <v>88</v>
      </c>
      <c r="AI60" s="546" t="s">
        <v>28</v>
      </c>
      <c r="AJ60" s="547"/>
      <c r="AK60" s="604"/>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7" ht="13.5" customHeight="1">
      <c r="A61" s="73"/>
      <c r="B61" s="73"/>
      <c r="C61" s="581"/>
      <c r="D61" s="582"/>
      <c r="E61" s="582"/>
      <c r="F61" s="582"/>
      <c r="G61" s="582"/>
      <c r="H61" s="582"/>
      <c r="I61" s="582"/>
      <c r="J61" s="583"/>
      <c r="K61" s="542"/>
      <c r="L61" s="543"/>
      <c r="M61" s="576"/>
      <c r="N61" s="548"/>
      <c r="O61" s="549"/>
      <c r="P61" s="543"/>
      <c r="Q61" s="548"/>
      <c r="R61" s="549"/>
      <c r="S61" s="605"/>
      <c r="T61" s="546" t="s">
        <v>87</v>
      </c>
      <c r="U61" s="541"/>
      <c r="V61" s="607" t="s">
        <v>88</v>
      </c>
      <c r="W61" s="548"/>
      <c r="X61" s="549"/>
      <c r="Y61" s="549"/>
      <c r="Z61" s="554" t="s">
        <v>87</v>
      </c>
      <c r="AA61" s="541"/>
      <c r="AB61" s="609" t="s">
        <v>88</v>
      </c>
      <c r="AC61" s="548"/>
      <c r="AD61" s="549"/>
      <c r="AE61" s="563"/>
      <c r="AF61" s="555"/>
      <c r="AG61" s="543"/>
      <c r="AH61" s="576"/>
      <c r="AI61" s="548"/>
      <c r="AJ61" s="549"/>
      <c r="AK61" s="605"/>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7" ht="13.5" customHeight="1">
      <c r="A62" s="73"/>
      <c r="B62" s="73"/>
      <c r="C62" s="584"/>
      <c r="D62" s="585"/>
      <c r="E62" s="585"/>
      <c r="F62" s="585"/>
      <c r="G62" s="585"/>
      <c r="H62" s="585"/>
      <c r="I62" s="585"/>
      <c r="J62" s="586"/>
      <c r="K62" s="544"/>
      <c r="L62" s="545"/>
      <c r="M62" s="577"/>
      <c r="N62" s="550"/>
      <c r="O62" s="551"/>
      <c r="P62" s="545"/>
      <c r="Q62" s="550"/>
      <c r="R62" s="551"/>
      <c r="S62" s="606"/>
      <c r="T62" s="550"/>
      <c r="U62" s="545"/>
      <c r="V62" s="608"/>
      <c r="W62" s="550"/>
      <c r="X62" s="551"/>
      <c r="Y62" s="551"/>
      <c r="Z62" s="556"/>
      <c r="AA62" s="545"/>
      <c r="AB62" s="608"/>
      <c r="AC62" s="550"/>
      <c r="AD62" s="551"/>
      <c r="AE62" s="564"/>
      <c r="AF62" s="556"/>
      <c r="AG62" s="545"/>
      <c r="AH62" s="577"/>
      <c r="AI62" s="550"/>
      <c r="AJ62" s="551"/>
      <c r="AK62" s="606"/>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7" ht="13.5" customHeight="1">
      <c r="A63" s="73"/>
      <c r="B63" s="73"/>
      <c r="C63" s="528" t="str">
        <f>IF(C18="","",C18)</f>
        <v/>
      </c>
      <c r="D63" s="532"/>
      <c r="E63" s="532"/>
      <c r="F63" s="532"/>
      <c r="G63" s="532"/>
      <c r="H63" s="532"/>
      <c r="I63" s="532"/>
      <c r="J63" s="533"/>
      <c r="K63" s="557" t="str">
        <f>IF(K18="","",K18)</f>
        <v/>
      </c>
      <c r="L63" s="427"/>
      <c r="M63" s="531" t="str">
        <f>IF(M18="","",M18)</f>
        <v/>
      </c>
      <c r="N63" s="558" t="str">
        <f>IF(N18="","",N18)</f>
        <v/>
      </c>
      <c r="O63" s="559"/>
      <c r="P63" s="389"/>
      <c r="Q63" s="432">
        <f>IF(Q18="","",Q18)</f>
        <v>0</v>
      </c>
      <c r="R63" s="432"/>
      <c r="S63" s="538"/>
      <c r="T63" s="560" t="str">
        <f>IF(T18="","",T18)</f>
        <v/>
      </c>
      <c r="U63" s="427"/>
      <c r="V63" s="431" t="str">
        <f>IF(V18="","",V18)</f>
        <v/>
      </c>
      <c r="W63" s="432">
        <f>IF(W18="","",W18)</f>
        <v>0</v>
      </c>
      <c r="X63" s="432"/>
      <c r="Y63" s="433"/>
      <c r="Z63" s="426" t="str">
        <f>IF(Z18="","",Z18)</f>
        <v/>
      </c>
      <c r="AA63" s="427"/>
      <c r="AB63" s="431" t="str">
        <f>IF(AB18="","",AB18)</f>
        <v/>
      </c>
      <c r="AC63" s="432">
        <f>IF(AC18="","",AC18)</f>
        <v>0</v>
      </c>
      <c r="AD63" s="432"/>
      <c r="AE63" s="552"/>
      <c r="AF63" s="560" t="str">
        <f>IF(AF18="","",AF18)</f>
        <v/>
      </c>
      <c r="AG63" s="427"/>
      <c r="AH63" s="423" t="str">
        <f>IF(AH18="","",AH18)</f>
        <v/>
      </c>
      <c r="AI63" s="373">
        <f>IF(AI18="","",AI18)</f>
        <v>0</v>
      </c>
      <c r="AJ63" s="374"/>
      <c r="AK63" s="425"/>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7" ht="13.5" customHeight="1">
      <c r="A64" s="73"/>
      <c r="B64" s="73"/>
      <c r="C64" s="534"/>
      <c r="D64" s="535"/>
      <c r="E64" s="535"/>
      <c r="F64" s="535"/>
      <c r="G64" s="535"/>
      <c r="H64" s="535"/>
      <c r="I64" s="535"/>
      <c r="J64" s="536"/>
      <c r="K64" s="377"/>
      <c r="L64" s="369"/>
      <c r="M64" s="537"/>
      <c r="N64" s="419"/>
      <c r="O64" s="420"/>
      <c r="P64" s="421"/>
      <c r="Q64" s="434"/>
      <c r="R64" s="434"/>
      <c r="S64" s="539"/>
      <c r="T64" s="561"/>
      <c r="U64" s="369"/>
      <c r="V64" s="423"/>
      <c r="W64" s="434"/>
      <c r="X64" s="434"/>
      <c r="Y64" s="373"/>
      <c r="Z64" s="368"/>
      <c r="AA64" s="369"/>
      <c r="AB64" s="423"/>
      <c r="AC64" s="434"/>
      <c r="AD64" s="434"/>
      <c r="AE64" s="553"/>
      <c r="AF64" s="561"/>
      <c r="AG64" s="369"/>
      <c r="AH64" s="527"/>
      <c r="AI64" s="428"/>
      <c r="AJ64" s="429"/>
      <c r="AK64" s="430"/>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ht="13.5" customHeight="1">
      <c r="A65" s="73"/>
      <c r="B65" s="73"/>
      <c r="C65" s="496" t="str">
        <f>IF(C20="","",C20)</f>
        <v/>
      </c>
      <c r="D65" s="497"/>
      <c r="E65" s="497"/>
      <c r="F65" s="497"/>
      <c r="G65" s="497"/>
      <c r="H65" s="497"/>
      <c r="I65" s="497"/>
      <c r="J65" s="498"/>
      <c r="K65" s="376" t="str">
        <f>IF(K20="","",K20)</f>
        <v/>
      </c>
      <c r="L65" s="367"/>
      <c r="M65" s="479" t="str">
        <f>IF(M20="","",M20)</f>
        <v/>
      </c>
      <c r="N65" s="384" t="str">
        <f>IF(N20="","",N20)</f>
        <v/>
      </c>
      <c r="O65" s="385"/>
      <c r="P65" s="379"/>
      <c r="Q65" s="370">
        <f>IF(Q20="","",Q20)</f>
        <v>0</v>
      </c>
      <c r="R65" s="371"/>
      <c r="S65" s="424"/>
      <c r="T65" s="376" t="str">
        <f>IF(T20="","",T20)</f>
        <v/>
      </c>
      <c r="U65" s="367"/>
      <c r="V65" s="422" t="str">
        <f>IF(V20="","",V20)</f>
        <v/>
      </c>
      <c r="W65" s="370">
        <f>IF(W20="","",W20)</f>
        <v>0</v>
      </c>
      <c r="X65" s="371"/>
      <c r="Y65" s="372"/>
      <c r="Z65" s="366" t="str">
        <f>IF(Z20="","",Z20)</f>
        <v/>
      </c>
      <c r="AA65" s="367"/>
      <c r="AB65" s="422" t="str">
        <f>IF(AB20="","",AB20)</f>
        <v/>
      </c>
      <c r="AC65" s="370">
        <f>IF(AC20="","",AC20)</f>
        <v>0</v>
      </c>
      <c r="AD65" s="371"/>
      <c r="AE65" s="372"/>
      <c r="AF65" s="366" t="str">
        <f>IF(AF20="","",AF20)</f>
        <v/>
      </c>
      <c r="AG65" s="367"/>
      <c r="AH65" s="422" t="str">
        <f>IF(AH20="","",AH20)</f>
        <v/>
      </c>
      <c r="AI65" s="370">
        <f>IF(AI20="","",AI20)</f>
        <v>0</v>
      </c>
      <c r="AJ65" s="371"/>
      <c r="AK65" s="424"/>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ht="13.5" customHeight="1">
      <c r="A66" s="73"/>
      <c r="B66" s="73"/>
      <c r="C66" s="528"/>
      <c r="D66" s="529"/>
      <c r="E66" s="529"/>
      <c r="F66" s="529"/>
      <c r="G66" s="529"/>
      <c r="H66" s="529"/>
      <c r="I66" s="529"/>
      <c r="J66" s="530"/>
      <c r="K66" s="377"/>
      <c r="L66" s="369"/>
      <c r="M66" s="531"/>
      <c r="N66" s="419"/>
      <c r="O66" s="420"/>
      <c r="P66" s="421"/>
      <c r="Q66" s="373"/>
      <c r="R66" s="374"/>
      <c r="S66" s="425"/>
      <c r="T66" s="377"/>
      <c r="U66" s="369"/>
      <c r="V66" s="423"/>
      <c r="W66" s="373"/>
      <c r="X66" s="374"/>
      <c r="Y66" s="375"/>
      <c r="Z66" s="368"/>
      <c r="AA66" s="369"/>
      <c r="AB66" s="423"/>
      <c r="AC66" s="373"/>
      <c r="AD66" s="374"/>
      <c r="AE66" s="375"/>
      <c r="AF66" s="368"/>
      <c r="AG66" s="369"/>
      <c r="AH66" s="423"/>
      <c r="AI66" s="373"/>
      <c r="AJ66" s="374"/>
      <c r="AK66" s="425"/>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ht="13.5" customHeight="1">
      <c r="A67" s="73"/>
      <c r="B67" s="73"/>
      <c r="C67" s="496" t="str">
        <f>IF(C22="","",C22)</f>
        <v/>
      </c>
      <c r="D67" s="497"/>
      <c r="E67" s="497"/>
      <c r="F67" s="497"/>
      <c r="G67" s="497"/>
      <c r="H67" s="497"/>
      <c r="I67" s="497"/>
      <c r="J67" s="498"/>
      <c r="K67" s="376" t="str">
        <f>IF(K22="","",K22)</f>
        <v/>
      </c>
      <c r="L67" s="367"/>
      <c r="M67" s="479" t="str">
        <f>IF(M22="","",M22)</f>
        <v/>
      </c>
      <c r="N67" s="384" t="str">
        <f>IF(N22="","",N22)</f>
        <v/>
      </c>
      <c r="O67" s="385"/>
      <c r="P67" s="379"/>
      <c r="Q67" s="370">
        <f>IF(Q22="","",Q22)</f>
        <v>0</v>
      </c>
      <c r="R67" s="371"/>
      <c r="S67" s="424"/>
      <c r="T67" s="376" t="str">
        <f>IF(T22="","",T22)</f>
        <v/>
      </c>
      <c r="U67" s="367"/>
      <c r="V67" s="422" t="str">
        <f>IF(V22="","",V22)</f>
        <v/>
      </c>
      <c r="W67" s="370">
        <f>IF(W22="","",W22)</f>
        <v>0</v>
      </c>
      <c r="X67" s="371"/>
      <c r="Y67" s="372"/>
      <c r="Z67" s="366" t="str">
        <f>IF(Z22="","",Z22)</f>
        <v/>
      </c>
      <c r="AA67" s="367"/>
      <c r="AB67" s="422" t="str">
        <f>IF(AB22="","",AB22)</f>
        <v/>
      </c>
      <c r="AC67" s="370">
        <f>IF(AC22="","",AC22)</f>
        <v>0</v>
      </c>
      <c r="AD67" s="371"/>
      <c r="AE67" s="372"/>
      <c r="AF67" s="366" t="str">
        <f>IF(AF22="","",AF22)</f>
        <v/>
      </c>
      <c r="AG67" s="367"/>
      <c r="AH67" s="422" t="str">
        <f>IF(AH22="","",AH22)</f>
        <v/>
      </c>
      <c r="AI67" s="370">
        <f>IF(AI22="","",AI22)</f>
        <v>0</v>
      </c>
      <c r="AJ67" s="371"/>
      <c r="AK67" s="424"/>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ht="13.5" customHeight="1">
      <c r="A68" s="73"/>
      <c r="B68" s="73"/>
      <c r="C68" s="528"/>
      <c r="D68" s="529"/>
      <c r="E68" s="529"/>
      <c r="F68" s="529"/>
      <c r="G68" s="529"/>
      <c r="H68" s="529"/>
      <c r="I68" s="529"/>
      <c r="J68" s="530"/>
      <c r="K68" s="377"/>
      <c r="L68" s="369"/>
      <c r="M68" s="531"/>
      <c r="N68" s="419"/>
      <c r="O68" s="420"/>
      <c r="P68" s="421"/>
      <c r="Q68" s="373"/>
      <c r="R68" s="374"/>
      <c r="S68" s="425"/>
      <c r="T68" s="377"/>
      <c r="U68" s="369"/>
      <c r="V68" s="423"/>
      <c r="W68" s="373"/>
      <c r="X68" s="374"/>
      <c r="Y68" s="375"/>
      <c r="Z68" s="368"/>
      <c r="AA68" s="369"/>
      <c r="AB68" s="423"/>
      <c r="AC68" s="373"/>
      <c r="AD68" s="374"/>
      <c r="AE68" s="375"/>
      <c r="AF68" s="368"/>
      <c r="AG68" s="369"/>
      <c r="AH68" s="423"/>
      <c r="AI68" s="373"/>
      <c r="AJ68" s="374"/>
      <c r="AK68" s="425"/>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ht="13.5" customHeight="1">
      <c r="A69" s="73"/>
      <c r="B69" s="73"/>
      <c r="C69" s="496" t="str">
        <f>IF(C24="","",C24)</f>
        <v/>
      </c>
      <c r="D69" s="497"/>
      <c r="E69" s="497"/>
      <c r="F69" s="497"/>
      <c r="G69" s="497"/>
      <c r="H69" s="497"/>
      <c r="I69" s="497"/>
      <c r="J69" s="498"/>
      <c r="K69" s="376" t="str">
        <f>IF(K24="","",K24)</f>
        <v/>
      </c>
      <c r="L69" s="367"/>
      <c r="M69" s="479" t="str">
        <f>IF(M24="","",M24)</f>
        <v/>
      </c>
      <c r="N69" s="384" t="str">
        <f>IF(N24="","",N24)</f>
        <v/>
      </c>
      <c r="O69" s="385"/>
      <c r="P69" s="379"/>
      <c r="Q69" s="370">
        <f>IF(Q24="","",Q24)</f>
        <v>0</v>
      </c>
      <c r="R69" s="371"/>
      <c r="S69" s="424"/>
      <c r="T69" s="376" t="str">
        <f>IF(T24="","",T24)</f>
        <v/>
      </c>
      <c r="U69" s="367"/>
      <c r="V69" s="422" t="str">
        <f>IF(V24="","",V24)</f>
        <v/>
      </c>
      <c r="W69" s="370">
        <f>IF(W24="","",W24)</f>
        <v>0</v>
      </c>
      <c r="X69" s="371"/>
      <c r="Y69" s="372"/>
      <c r="Z69" s="366" t="str">
        <f>IF(Z24="","",Z24)</f>
        <v/>
      </c>
      <c r="AA69" s="367"/>
      <c r="AB69" s="422" t="str">
        <f>IF(AB24="","",AB24)</f>
        <v/>
      </c>
      <c r="AC69" s="370">
        <f>IF(AC24="","",AC24)</f>
        <v>0</v>
      </c>
      <c r="AD69" s="371"/>
      <c r="AE69" s="372"/>
      <c r="AF69" s="366" t="str">
        <f>IF(AF24="","",AF24)</f>
        <v/>
      </c>
      <c r="AG69" s="367"/>
      <c r="AH69" s="422" t="str">
        <f>IF(AH24="","",AH24)</f>
        <v/>
      </c>
      <c r="AI69" s="370">
        <f>IF(AI24="","",AI24)</f>
        <v>0</v>
      </c>
      <c r="AJ69" s="371"/>
      <c r="AK69" s="424"/>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ht="13.5" customHeight="1">
      <c r="A70" s="73"/>
      <c r="B70" s="73"/>
      <c r="C70" s="528"/>
      <c r="D70" s="529"/>
      <c r="E70" s="529"/>
      <c r="F70" s="529"/>
      <c r="G70" s="529"/>
      <c r="H70" s="529"/>
      <c r="I70" s="529"/>
      <c r="J70" s="530"/>
      <c r="K70" s="377"/>
      <c r="L70" s="369"/>
      <c r="M70" s="531"/>
      <c r="N70" s="419"/>
      <c r="O70" s="420"/>
      <c r="P70" s="421"/>
      <c r="Q70" s="373"/>
      <c r="R70" s="374"/>
      <c r="S70" s="425"/>
      <c r="T70" s="377"/>
      <c r="U70" s="369"/>
      <c r="V70" s="423"/>
      <c r="W70" s="373"/>
      <c r="X70" s="374"/>
      <c r="Y70" s="375"/>
      <c r="Z70" s="368"/>
      <c r="AA70" s="369"/>
      <c r="AB70" s="423"/>
      <c r="AC70" s="373"/>
      <c r="AD70" s="374"/>
      <c r="AE70" s="375"/>
      <c r="AF70" s="368"/>
      <c r="AG70" s="369"/>
      <c r="AH70" s="423"/>
      <c r="AI70" s="373"/>
      <c r="AJ70" s="374"/>
      <c r="AK70" s="425"/>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ht="13.5" customHeight="1">
      <c r="A71" s="73"/>
      <c r="B71" s="73"/>
      <c r="C71" s="496" t="str">
        <f>IF(C26="","",C26)</f>
        <v/>
      </c>
      <c r="D71" s="497"/>
      <c r="E71" s="497"/>
      <c r="F71" s="497"/>
      <c r="G71" s="497"/>
      <c r="H71" s="497"/>
      <c r="I71" s="497"/>
      <c r="J71" s="498"/>
      <c r="K71" s="376" t="str">
        <f>IF(K26="","",K26)</f>
        <v/>
      </c>
      <c r="L71" s="367"/>
      <c r="M71" s="479" t="str">
        <f>IF(M26="","",M26)</f>
        <v/>
      </c>
      <c r="N71" s="384" t="str">
        <f>IF(N26="","",N26)</f>
        <v/>
      </c>
      <c r="O71" s="385"/>
      <c r="P71" s="379"/>
      <c r="Q71" s="370">
        <f>IF(Q26="","",Q26)</f>
        <v>0</v>
      </c>
      <c r="R71" s="371"/>
      <c r="S71" s="424"/>
      <c r="T71" s="376" t="str">
        <f>IF(T26="","",T26)</f>
        <v/>
      </c>
      <c r="U71" s="367"/>
      <c r="V71" s="422" t="str">
        <f>IF(V26="","",V26)</f>
        <v/>
      </c>
      <c r="W71" s="370">
        <f>IF(W26="","",W26)</f>
        <v>0</v>
      </c>
      <c r="X71" s="371"/>
      <c r="Y71" s="372"/>
      <c r="Z71" s="366" t="str">
        <f>IF(Z26="","",Z26)</f>
        <v/>
      </c>
      <c r="AA71" s="367"/>
      <c r="AB71" s="422" t="str">
        <f>IF(AB26="","",AB26)</f>
        <v/>
      </c>
      <c r="AC71" s="370">
        <f>IF(AC26="","",AC26)</f>
        <v>0</v>
      </c>
      <c r="AD71" s="371"/>
      <c r="AE71" s="372"/>
      <c r="AF71" s="366" t="str">
        <f>IF(AF26="","",AF26)</f>
        <v/>
      </c>
      <c r="AG71" s="367"/>
      <c r="AH71" s="422" t="str">
        <f>IF(AH26="","",AH26)</f>
        <v/>
      </c>
      <c r="AI71" s="370">
        <f>IF(AI26="","",AI26)</f>
        <v>0</v>
      </c>
      <c r="AJ71" s="371"/>
      <c r="AK71" s="424"/>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ht="13.5" customHeight="1">
      <c r="A72" s="73"/>
      <c r="B72" s="73"/>
      <c r="C72" s="528"/>
      <c r="D72" s="529"/>
      <c r="E72" s="529"/>
      <c r="F72" s="529"/>
      <c r="G72" s="529"/>
      <c r="H72" s="529"/>
      <c r="I72" s="529"/>
      <c r="J72" s="530"/>
      <c r="K72" s="377"/>
      <c r="L72" s="369"/>
      <c r="M72" s="531"/>
      <c r="N72" s="419"/>
      <c r="O72" s="420"/>
      <c r="P72" s="421"/>
      <c r="Q72" s="373"/>
      <c r="R72" s="374"/>
      <c r="S72" s="425"/>
      <c r="T72" s="377"/>
      <c r="U72" s="369"/>
      <c r="V72" s="423"/>
      <c r="W72" s="373"/>
      <c r="X72" s="374"/>
      <c r="Y72" s="375"/>
      <c r="Z72" s="368"/>
      <c r="AA72" s="369"/>
      <c r="AB72" s="423"/>
      <c r="AC72" s="373"/>
      <c r="AD72" s="374"/>
      <c r="AE72" s="375"/>
      <c r="AF72" s="368"/>
      <c r="AG72" s="369"/>
      <c r="AH72" s="423"/>
      <c r="AI72" s="373"/>
      <c r="AJ72" s="374"/>
      <c r="AK72" s="425"/>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ht="13.5" customHeight="1">
      <c r="A73" s="73"/>
      <c r="B73" s="73"/>
      <c r="C73" s="496" t="str">
        <f>IF(C28="","",C28)</f>
        <v/>
      </c>
      <c r="D73" s="497"/>
      <c r="E73" s="497"/>
      <c r="F73" s="497"/>
      <c r="G73" s="497"/>
      <c r="H73" s="497"/>
      <c r="I73" s="497"/>
      <c r="J73" s="498"/>
      <c r="K73" s="376" t="str">
        <f>IF(K28="","",K28)</f>
        <v/>
      </c>
      <c r="L73" s="367"/>
      <c r="M73" s="479" t="str">
        <f>IF(M28="","",M28)</f>
        <v/>
      </c>
      <c r="N73" s="384" t="str">
        <f>IF(N28="","",N28)</f>
        <v/>
      </c>
      <c r="O73" s="385"/>
      <c r="P73" s="379"/>
      <c r="Q73" s="370">
        <f>IF(Q28="","",Q28)</f>
        <v>0</v>
      </c>
      <c r="R73" s="371"/>
      <c r="S73" s="424"/>
      <c r="T73" s="376" t="str">
        <f>IF(T28="","",T28)</f>
        <v/>
      </c>
      <c r="U73" s="367"/>
      <c r="V73" s="422" t="str">
        <f>IF(V28="","",V28)</f>
        <v/>
      </c>
      <c r="W73" s="370">
        <f>IF(W28="","",W28)</f>
        <v>0</v>
      </c>
      <c r="X73" s="371"/>
      <c r="Y73" s="372"/>
      <c r="Z73" s="366" t="str">
        <f>IF(Z28="","",Z28)</f>
        <v/>
      </c>
      <c r="AA73" s="367"/>
      <c r="AB73" s="422" t="str">
        <f>IF(AB28="","",AB28)</f>
        <v/>
      </c>
      <c r="AC73" s="370">
        <f>IF(AC28="","",AC28)</f>
        <v>0</v>
      </c>
      <c r="AD73" s="371"/>
      <c r="AE73" s="372"/>
      <c r="AF73" s="366" t="str">
        <f>IF(AF28="","",AF28)</f>
        <v/>
      </c>
      <c r="AG73" s="367"/>
      <c r="AH73" s="422" t="str">
        <f>IF(AH28="","",AH28)</f>
        <v/>
      </c>
      <c r="AI73" s="370">
        <f>IF(AI28="","",AI28)</f>
        <v>0</v>
      </c>
      <c r="AJ73" s="371"/>
      <c r="AK73" s="424"/>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ht="13.5" customHeight="1">
      <c r="A74" s="73"/>
      <c r="B74" s="73"/>
      <c r="C74" s="528"/>
      <c r="D74" s="529"/>
      <c r="E74" s="529"/>
      <c r="F74" s="529"/>
      <c r="G74" s="529"/>
      <c r="H74" s="529"/>
      <c r="I74" s="529"/>
      <c r="J74" s="530"/>
      <c r="K74" s="377"/>
      <c r="L74" s="369"/>
      <c r="M74" s="531"/>
      <c r="N74" s="419"/>
      <c r="O74" s="420"/>
      <c r="P74" s="421"/>
      <c r="Q74" s="373"/>
      <c r="R74" s="374"/>
      <c r="S74" s="425"/>
      <c r="T74" s="377"/>
      <c r="U74" s="369"/>
      <c r="V74" s="423"/>
      <c r="W74" s="373"/>
      <c r="X74" s="374"/>
      <c r="Y74" s="375"/>
      <c r="Z74" s="368"/>
      <c r="AA74" s="369"/>
      <c r="AB74" s="423"/>
      <c r="AC74" s="373"/>
      <c r="AD74" s="374"/>
      <c r="AE74" s="375"/>
      <c r="AF74" s="368"/>
      <c r="AG74" s="369"/>
      <c r="AH74" s="423"/>
      <c r="AI74" s="373"/>
      <c r="AJ74" s="374"/>
      <c r="AK74" s="425"/>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ht="13.5" customHeight="1">
      <c r="A75" s="73"/>
      <c r="B75" s="73"/>
      <c r="C75" s="496" t="str">
        <f>IF(C30="","",C30)</f>
        <v/>
      </c>
      <c r="D75" s="497"/>
      <c r="E75" s="497"/>
      <c r="F75" s="497"/>
      <c r="G75" s="497"/>
      <c r="H75" s="497"/>
      <c r="I75" s="497"/>
      <c r="J75" s="498"/>
      <c r="K75" s="376" t="str">
        <f>IF(K30="","",K30)</f>
        <v/>
      </c>
      <c r="L75" s="367"/>
      <c r="M75" s="479" t="str">
        <f>IF(M30="","",M30)</f>
        <v/>
      </c>
      <c r="N75" s="384" t="str">
        <f>IF(N30="","",N30)</f>
        <v/>
      </c>
      <c r="O75" s="385"/>
      <c r="P75" s="379"/>
      <c r="Q75" s="370">
        <f>IF(Q30="","",Q30)</f>
        <v>0</v>
      </c>
      <c r="R75" s="371"/>
      <c r="S75" s="424"/>
      <c r="T75" s="376" t="str">
        <f>IF(T30="","",T30)</f>
        <v/>
      </c>
      <c r="U75" s="367"/>
      <c r="V75" s="422" t="str">
        <f>IF(V30="","",V30)</f>
        <v/>
      </c>
      <c r="W75" s="370">
        <f>IF(W30="","",W30)</f>
        <v>0</v>
      </c>
      <c r="X75" s="371"/>
      <c r="Y75" s="372"/>
      <c r="Z75" s="366" t="str">
        <f>IF(Z30="","",Z30)</f>
        <v/>
      </c>
      <c r="AA75" s="367"/>
      <c r="AB75" s="422" t="str">
        <f>IF(AB30="","",AB30)</f>
        <v/>
      </c>
      <c r="AC75" s="370">
        <f>IF(AC30="","",AC30)</f>
        <v>0</v>
      </c>
      <c r="AD75" s="371"/>
      <c r="AE75" s="372"/>
      <c r="AF75" s="366" t="str">
        <f>IF(AF30="","",AF30)</f>
        <v/>
      </c>
      <c r="AG75" s="367"/>
      <c r="AH75" s="422" t="str">
        <f>IF(AH30="","",AH30)</f>
        <v/>
      </c>
      <c r="AI75" s="370">
        <f>IF(AI30="","",AI30)</f>
        <v>0</v>
      </c>
      <c r="AJ75" s="371"/>
      <c r="AK75" s="424"/>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ht="13.5" customHeight="1">
      <c r="A76" s="73"/>
      <c r="B76" s="73"/>
      <c r="C76" s="528"/>
      <c r="D76" s="529"/>
      <c r="E76" s="529"/>
      <c r="F76" s="529"/>
      <c r="G76" s="529"/>
      <c r="H76" s="529"/>
      <c r="I76" s="529"/>
      <c r="J76" s="530"/>
      <c r="K76" s="377"/>
      <c r="L76" s="369"/>
      <c r="M76" s="531"/>
      <c r="N76" s="419"/>
      <c r="O76" s="420"/>
      <c r="P76" s="421"/>
      <c r="Q76" s="373"/>
      <c r="R76" s="374"/>
      <c r="S76" s="425"/>
      <c r="T76" s="377"/>
      <c r="U76" s="369"/>
      <c r="V76" s="423"/>
      <c r="W76" s="373"/>
      <c r="X76" s="374"/>
      <c r="Y76" s="375"/>
      <c r="Z76" s="368"/>
      <c r="AA76" s="369"/>
      <c r="AB76" s="423"/>
      <c r="AC76" s="373"/>
      <c r="AD76" s="374"/>
      <c r="AE76" s="375"/>
      <c r="AF76" s="368"/>
      <c r="AG76" s="369"/>
      <c r="AH76" s="423"/>
      <c r="AI76" s="373"/>
      <c r="AJ76" s="374"/>
      <c r="AK76" s="425"/>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ht="13.5" customHeight="1">
      <c r="A77" s="73"/>
      <c r="B77" s="73"/>
      <c r="C77" s="496" t="str">
        <f>IF(C32="","",C32)</f>
        <v/>
      </c>
      <c r="D77" s="497"/>
      <c r="E77" s="497"/>
      <c r="F77" s="497"/>
      <c r="G77" s="497"/>
      <c r="H77" s="497"/>
      <c r="I77" s="497"/>
      <c r="J77" s="498"/>
      <c r="K77" s="376" t="str">
        <f>IF(K32="","",K32)</f>
        <v/>
      </c>
      <c r="L77" s="367"/>
      <c r="M77" s="479" t="str">
        <f>IF(M32="","",M32)</f>
        <v/>
      </c>
      <c r="N77" s="384" t="str">
        <f>IF(N32="","",N32)</f>
        <v/>
      </c>
      <c r="O77" s="385"/>
      <c r="P77" s="379"/>
      <c r="Q77" s="370">
        <f>IF(Q32="","",Q32)</f>
        <v>0</v>
      </c>
      <c r="R77" s="371"/>
      <c r="S77" s="424"/>
      <c r="T77" s="376" t="str">
        <f>IF(T32="","",T32)</f>
        <v/>
      </c>
      <c r="U77" s="367"/>
      <c r="V77" s="422" t="str">
        <f>IF(V32="","",V32)</f>
        <v/>
      </c>
      <c r="W77" s="370">
        <f>IF(W32="","",W32)</f>
        <v>0</v>
      </c>
      <c r="X77" s="371"/>
      <c r="Y77" s="372"/>
      <c r="Z77" s="366" t="str">
        <f>IF(Z32="","",Z32)</f>
        <v/>
      </c>
      <c r="AA77" s="367"/>
      <c r="AB77" s="422" t="str">
        <f>IF(AB32="","",AB32)</f>
        <v/>
      </c>
      <c r="AC77" s="370">
        <f>IF(AC32="","",AC32)</f>
        <v>0</v>
      </c>
      <c r="AD77" s="371"/>
      <c r="AE77" s="372"/>
      <c r="AF77" s="366" t="str">
        <f>IF(AF32="","",AF32)</f>
        <v/>
      </c>
      <c r="AG77" s="367"/>
      <c r="AH77" s="422" t="str">
        <f>IF(AH32="","",AH32)</f>
        <v/>
      </c>
      <c r="AI77" s="370">
        <f>IF(AI32="","",AI32)</f>
        <v>0</v>
      </c>
      <c r="AJ77" s="371"/>
      <c r="AK77" s="424"/>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ht="13.5" customHeight="1">
      <c r="A78" s="73"/>
      <c r="B78" s="73"/>
      <c r="C78" s="528"/>
      <c r="D78" s="529"/>
      <c r="E78" s="529"/>
      <c r="F78" s="529"/>
      <c r="G78" s="529"/>
      <c r="H78" s="529"/>
      <c r="I78" s="529"/>
      <c r="J78" s="530"/>
      <c r="K78" s="377"/>
      <c r="L78" s="369"/>
      <c r="M78" s="531"/>
      <c r="N78" s="419"/>
      <c r="O78" s="420"/>
      <c r="P78" s="421"/>
      <c r="Q78" s="373"/>
      <c r="R78" s="374"/>
      <c r="S78" s="425"/>
      <c r="T78" s="377"/>
      <c r="U78" s="369"/>
      <c r="V78" s="423"/>
      <c r="W78" s="373"/>
      <c r="X78" s="374"/>
      <c r="Y78" s="375"/>
      <c r="Z78" s="368"/>
      <c r="AA78" s="369"/>
      <c r="AB78" s="423"/>
      <c r="AC78" s="373"/>
      <c r="AD78" s="374"/>
      <c r="AE78" s="375"/>
      <c r="AF78" s="368"/>
      <c r="AG78" s="369"/>
      <c r="AH78" s="423"/>
      <c r="AI78" s="373"/>
      <c r="AJ78" s="374"/>
      <c r="AK78" s="425"/>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ht="13.5" customHeight="1">
      <c r="A79" s="73"/>
      <c r="B79" s="73"/>
      <c r="C79" s="496" t="str">
        <f>IF(C34="","",C34)</f>
        <v/>
      </c>
      <c r="D79" s="497"/>
      <c r="E79" s="497"/>
      <c r="F79" s="497"/>
      <c r="G79" s="497"/>
      <c r="H79" s="497"/>
      <c r="I79" s="497"/>
      <c r="J79" s="498"/>
      <c r="K79" s="376" t="str">
        <f>IF(K34="","",K34)</f>
        <v/>
      </c>
      <c r="L79" s="367"/>
      <c r="M79" s="479" t="str">
        <f>IF(M34="","",M34)</f>
        <v/>
      </c>
      <c r="N79" s="384" t="str">
        <f>IF(N34="","",N34)</f>
        <v/>
      </c>
      <c r="O79" s="385"/>
      <c r="P79" s="379"/>
      <c r="Q79" s="370">
        <f>IF(Q34="","",Q34)</f>
        <v>0</v>
      </c>
      <c r="R79" s="371"/>
      <c r="S79" s="424"/>
      <c r="T79" s="376" t="str">
        <f>IF(T34="","",T34)</f>
        <v/>
      </c>
      <c r="U79" s="367"/>
      <c r="V79" s="422" t="str">
        <f>IF(V34="","",V34)</f>
        <v/>
      </c>
      <c r="W79" s="370">
        <f>IF(W34="","",W34)</f>
        <v>0</v>
      </c>
      <c r="X79" s="371"/>
      <c r="Y79" s="372"/>
      <c r="Z79" s="366" t="str">
        <f>IF(Z34="","",Z34)</f>
        <v/>
      </c>
      <c r="AA79" s="367"/>
      <c r="AB79" s="422" t="str">
        <f>IF(AB34="","",AB34)</f>
        <v/>
      </c>
      <c r="AC79" s="370">
        <f>IF(AC34="","",AC34)</f>
        <v>0</v>
      </c>
      <c r="AD79" s="371"/>
      <c r="AE79" s="372"/>
      <c r="AF79" s="366" t="str">
        <f>IF(AF34="","",AF34)</f>
        <v/>
      </c>
      <c r="AG79" s="367"/>
      <c r="AH79" s="422" t="str">
        <f>IF(AH34="","",AH34)</f>
        <v/>
      </c>
      <c r="AI79" s="370">
        <f>IF(AI34="","",AI34)</f>
        <v>0</v>
      </c>
      <c r="AJ79" s="371"/>
      <c r="AK79" s="424"/>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ht="13.5" customHeight="1">
      <c r="A80" s="73"/>
      <c r="B80" s="73"/>
      <c r="C80" s="528"/>
      <c r="D80" s="529"/>
      <c r="E80" s="529"/>
      <c r="F80" s="529"/>
      <c r="G80" s="529"/>
      <c r="H80" s="529"/>
      <c r="I80" s="529"/>
      <c r="J80" s="530"/>
      <c r="K80" s="377"/>
      <c r="L80" s="369"/>
      <c r="M80" s="531"/>
      <c r="N80" s="419"/>
      <c r="O80" s="420"/>
      <c r="P80" s="421"/>
      <c r="Q80" s="373"/>
      <c r="R80" s="374"/>
      <c r="S80" s="425"/>
      <c r="T80" s="377"/>
      <c r="U80" s="369"/>
      <c r="V80" s="423"/>
      <c r="W80" s="373"/>
      <c r="X80" s="374"/>
      <c r="Y80" s="375"/>
      <c r="Z80" s="368"/>
      <c r="AA80" s="369"/>
      <c r="AB80" s="423"/>
      <c r="AC80" s="373"/>
      <c r="AD80" s="374"/>
      <c r="AE80" s="375"/>
      <c r="AF80" s="368"/>
      <c r="AG80" s="369"/>
      <c r="AH80" s="423"/>
      <c r="AI80" s="373"/>
      <c r="AJ80" s="374"/>
      <c r="AK80" s="425"/>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7" ht="13.5" customHeight="1">
      <c r="A81" s="73"/>
      <c r="B81" s="73"/>
      <c r="C81" s="496" t="str">
        <f>IF(C36="","",C36)</f>
        <v/>
      </c>
      <c r="D81" s="497"/>
      <c r="E81" s="497"/>
      <c r="F81" s="497"/>
      <c r="G81" s="497"/>
      <c r="H81" s="497"/>
      <c r="I81" s="497"/>
      <c r="J81" s="498"/>
      <c r="K81" s="376" t="str">
        <f>IF(K36="","",K36)</f>
        <v/>
      </c>
      <c r="L81" s="367"/>
      <c r="M81" s="479" t="str">
        <f>IF(M36="","",M36)</f>
        <v/>
      </c>
      <c r="N81" s="384" t="str">
        <f>IF(N36="","",N36)</f>
        <v/>
      </c>
      <c r="O81" s="385"/>
      <c r="P81" s="379"/>
      <c r="Q81" s="370">
        <f>IF(Q36="","",Q36)</f>
        <v>0</v>
      </c>
      <c r="R81" s="371"/>
      <c r="S81" s="424"/>
      <c r="T81" s="376" t="str">
        <f>IF(T36="","",T36)</f>
        <v/>
      </c>
      <c r="U81" s="367"/>
      <c r="V81" s="422" t="str">
        <f>IF(V36="","",V36)</f>
        <v/>
      </c>
      <c r="W81" s="370">
        <f>IF(W36="","",W36)</f>
        <v>0</v>
      </c>
      <c r="X81" s="371"/>
      <c r="Y81" s="372"/>
      <c r="Z81" s="366" t="str">
        <f>IF(Z36="","",Z36)</f>
        <v/>
      </c>
      <c r="AA81" s="367"/>
      <c r="AB81" s="422" t="str">
        <f>IF(AB36="","",AB36)</f>
        <v/>
      </c>
      <c r="AC81" s="370">
        <f>IF(AC36="","",AC36)</f>
        <v>0</v>
      </c>
      <c r="AD81" s="371"/>
      <c r="AE81" s="372"/>
      <c r="AF81" s="366" t="str">
        <f>IF(AF36="","",AF36)</f>
        <v/>
      </c>
      <c r="AG81" s="367"/>
      <c r="AH81" s="422" t="str">
        <f>IF(AH36="","",AH36)</f>
        <v/>
      </c>
      <c r="AI81" s="370">
        <f>IF(AI36="","",AI36)</f>
        <v>0</v>
      </c>
      <c r="AJ81" s="371"/>
      <c r="AK81" s="424"/>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7" ht="13.5" customHeight="1">
      <c r="A82" s="73"/>
      <c r="B82" s="73"/>
      <c r="C82" s="528"/>
      <c r="D82" s="529"/>
      <c r="E82" s="529"/>
      <c r="F82" s="529"/>
      <c r="G82" s="529"/>
      <c r="H82" s="529"/>
      <c r="I82" s="529"/>
      <c r="J82" s="530"/>
      <c r="K82" s="377"/>
      <c r="L82" s="369"/>
      <c r="M82" s="531"/>
      <c r="N82" s="419"/>
      <c r="O82" s="420"/>
      <c r="P82" s="421"/>
      <c r="Q82" s="373"/>
      <c r="R82" s="374"/>
      <c r="S82" s="425"/>
      <c r="T82" s="377"/>
      <c r="U82" s="369"/>
      <c r="V82" s="423"/>
      <c r="W82" s="373"/>
      <c r="X82" s="374"/>
      <c r="Y82" s="375"/>
      <c r="Z82" s="368"/>
      <c r="AA82" s="369"/>
      <c r="AB82" s="423"/>
      <c r="AC82" s="373"/>
      <c r="AD82" s="374"/>
      <c r="AE82" s="375"/>
      <c r="AF82" s="368"/>
      <c r="AG82" s="369"/>
      <c r="AH82" s="423"/>
      <c r="AI82" s="373"/>
      <c r="AJ82" s="374"/>
      <c r="AK82" s="425"/>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7" ht="13.5" customHeight="1">
      <c r="A83" s="73"/>
      <c r="B83" s="73"/>
      <c r="C83" s="496" t="str">
        <f>IF(C38="","",C38)</f>
        <v/>
      </c>
      <c r="D83" s="497"/>
      <c r="E83" s="497"/>
      <c r="F83" s="497"/>
      <c r="G83" s="497"/>
      <c r="H83" s="497"/>
      <c r="I83" s="497"/>
      <c r="J83" s="498"/>
      <c r="K83" s="376" t="str">
        <f>IF(K38="","",K38)</f>
        <v/>
      </c>
      <c r="L83" s="367"/>
      <c r="M83" s="479" t="str">
        <f>IF(M38="","",M38)</f>
        <v/>
      </c>
      <c r="N83" s="384" t="str">
        <f>IF(N38="","",N38)</f>
        <v/>
      </c>
      <c r="O83" s="385"/>
      <c r="P83" s="379"/>
      <c r="Q83" s="370">
        <f>IF(Q38="","",Q38)</f>
        <v>0</v>
      </c>
      <c r="R83" s="371"/>
      <c r="S83" s="424"/>
      <c r="T83" s="376" t="str">
        <f>IF(T38="","",T38)</f>
        <v/>
      </c>
      <c r="U83" s="367"/>
      <c r="V83" s="422" t="str">
        <f>IF(V38="","",V38)</f>
        <v/>
      </c>
      <c r="W83" s="370">
        <f>IF(W38="","",W38)</f>
        <v>0</v>
      </c>
      <c r="X83" s="371"/>
      <c r="Y83" s="372"/>
      <c r="Z83" s="366" t="str">
        <f>IF(Z38="","",Z38)</f>
        <v/>
      </c>
      <c r="AA83" s="367"/>
      <c r="AB83" s="422" t="str">
        <f>IF(AB38="","",AB38)</f>
        <v/>
      </c>
      <c r="AC83" s="370">
        <f>IF(AC38="","",AC38)</f>
        <v>0</v>
      </c>
      <c r="AD83" s="371"/>
      <c r="AE83" s="372"/>
      <c r="AF83" s="366" t="str">
        <f>IF(AF38="","",AF38)</f>
        <v/>
      </c>
      <c r="AG83" s="367"/>
      <c r="AH83" s="422" t="str">
        <f>IF(AH38="","",AH38)</f>
        <v/>
      </c>
      <c r="AI83" s="370">
        <f>IF(AI38="","",AI38)</f>
        <v>0</v>
      </c>
      <c r="AJ83" s="371"/>
      <c r="AK83" s="424"/>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7" ht="13.5" customHeight="1">
      <c r="A84" s="73"/>
      <c r="B84" s="73"/>
      <c r="C84" s="528"/>
      <c r="D84" s="529"/>
      <c r="E84" s="529"/>
      <c r="F84" s="529"/>
      <c r="G84" s="529"/>
      <c r="H84" s="529"/>
      <c r="I84" s="529"/>
      <c r="J84" s="530"/>
      <c r="K84" s="377"/>
      <c r="L84" s="369"/>
      <c r="M84" s="531"/>
      <c r="N84" s="419"/>
      <c r="O84" s="420"/>
      <c r="P84" s="421"/>
      <c r="Q84" s="373"/>
      <c r="R84" s="374"/>
      <c r="S84" s="425"/>
      <c r="T84" s="377"/>
      <c r="U84" s="369"/>
      <c r="V84" s="423"/>
      <c r="W84" s="373"/>
      <c r="X84" s="374"/>
      <c r="Y84" s="375"/>
      <c r="Z84" s="368"/>
      <c r="AA84" s="369"/>
      <c r="AB84" s="423"/>
      <c r="AC84" s="373"/>
      <c r="AD84" s="374"/>
      <c r="AE84" s="375"/>
      <c r="AF84" s="368"/>
      <c r="AG84" s="369"/>
      <c r="AH84" s="423"/>
      <c r="AI84" s="373"/>
      <c r="AJ84" s="374"/>
      <c r="AK84" s="425"/>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7" ht="13.5" customHeight="1">
      <c r="A85" s="73"/>
      <c r="B85" s="73"/>
      <c r="C85" s="496" t="str">
        <f>IF(C40="","",C40)</f>
        <v/>
      </c>
      <c r="D85" s="497"/>
      <c r="E85" s="497"/>
      <c r="F85" s="497"/>
      <c r="G85" s="497"/>
      <c r="H85" s="497"/>
      <c r="I85" s="497"/>
      <c r="J85" s="498"/>
      <c r="K85" s="376" t="str">
        <f>IF(K40="","",K40)</f>
        <v/>
      </c>
      <c r="L85" s="367"/>
      <c r="M85" s="479" t="str">
        <f>IF(M40="","",M40)</f>
        <v/>
      </c>
      <c r="N85" s="384" t="str">
        <f>IF(N40="","",N40)</f>
        <v/>
      </c>
      <c r="O85" s="385"/>
      <c r="P85" s="379"/>
      <c r="Q85" s="370">
        <f>IF(Q40="","",Q40)</f>
        <v>0</v>
      </c>
      <c r="R85" s="371"/>
      <c r="S85" s="424"/>
      <c r="T85" s="376" t="str">
        <f>IF(T40="","",T40)</f>
        <v/>
      </c>
      <c r="U85" s="367"/>
      <c r="V85" s="422" t="str">
        <f>IF(V40="","",V40)</f>
        <v/>
      </c>
      <c r="W85" s="370">
        <f>IF(W40="","",W40)</f>
        <v>0</v>
      </c>
      <c r="X85" s="371"/>
      <c r="Y85" s="372"/>
      <c r="Z85" s="366" t="str">
        <f>IF(Z40="","",Z40)</f>
        <v/>
      </c>
      <c r="AA85" s="367"/>
      <c r="AB85" s="422" t="str">
        <f>IF(AB40="","",AB40)</f>
        <v/>
      </c>
      <c r="AC85" s="370">
        <f>IF(AC40="","",AC40)</f>
        <v>0</v>
      </c>
      <c r="AD85" s="371"/>
      <c r="AE85" s="372"/>
      <c r="AF85" s="366" t="str">
        <f>IF(AF40="","",AF40)</f>
        <v/>
      </c>
      <c r="AG85" s="367"/>
      <c r="AH85" s="422" t="str">
        <f>IF(AH40="","",AH40)</f>
        <v/>
      </c>
      <c r="AI85" s="370">
        <f>IF(AI40="","",AI40)</f>
        <v>0</v>
      </c>
      <c r="AJ85" s="371"/>
      <c r="AK85" s="424"/>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7" ht="13.5" customHeight="1">
      <c r="A86" s="73"/>
      <c r="B86" s="73"/>
      <c r="C86" s="528"/>
      <c r="D86" s="529"/>
      <c r="E86" s="529"/>
      <c r="F86" s="529"/>
      <c r="G86" s="529"/>
      <c r="H86" s="529"/>
      <c r="I86" s="529"/>
      <c r="J86" s="530"/>
      <c r="K86" s="377"/>
      <c r="L86" s="369"/>
      <c r="M86" s="531"/>
      <c r="N86" s="419"/>
      <c r="O86" s="420"/>
      <c r="P86" s="421"/>
      <c r="Q86" s="373"/>
      <c r="R86" s="374"/>
      <c r="S86" s="425"/>
      <c r="T86" s="377"/>
      <c r="U86" s="369"/>
      <c r="V86" s="423"/>
      <c r="W86" s="373"/>
      <c r="X86" s="374"/>
      <c r="Y86" s="375"/>
      <c r="Z86" s="368"/>
      <c r="AA86" s="369"/>
      <c r="AB86" s="423"/>
      <c r="AC86" s="373"/>
      <c r="AD86" s="374"/>
      <c r="AE86" s="375"/>
      <c r="AF86" s="368"/>
      <c r="AG86" s="369"/>
      <c r="AH86" s="423"/>
      <c r="AI86" s="373"/>
      <c r="AJ86" s="374"/>
      <c r="AK86" s="425"/>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row>
    <row r="87" spans="1:107" ht="13.5" customHeight="1">
      <c r="A87" s="73"/>
      <c r="B87" s="73"/>
      <c r="C87" s="496" t="str">
        <f>IF(C42="","",C42)</f>
        <v/>
      </c>
      <c r="D87" s="497"/>
      <c r="E87" s="497"/>
      <c r="F87" s="497"/>
      <c r="G87" s="497"/>
      <c r="H87" s="497"/>
      <c r="I87" s="497"/>
      <c r="J87" s="498"/>
      <c r="K87" s="376" t="str">
        <f>IF(K42="","",K42)</f>
        <v/>
      </c>
      <c r="L87" s="367"/>
      <c r="M87" s="479" t="str">
        <f>IF(M42="","",M42)</f>
        <v/>
      </c>
      <c r="N87" s="384" t="str">
        <f>IF(N42="","",N42)</f>
        <v/>
      </c>
      <c r="O87" s="385"/>
      <c r="P87" s="379"/>
      <c r="Q87" s="370">
        <f>IF(Q42="","",Q42)</f>
        <v>0</v>
      </c>
      <c r="R87" s="371"/>
      <c r="S87" s="424"/>
      <c r="T87" s="376" t="str">
        <f>IF(T42="","",T42)</f>
        <v/>
      </c>
      <c r="U87" s="367"/>
      <c r="V87" s="422" t="str">
        <f>IF(V42="","",V42)</f>
        <v/>
      </c>
      <c r="W87" s="370">
        <f>IF(W42="","",W42)</f>
        <v>0</v>
      </c>
      <c r="X87" s="371"/>
      <c r="Y87" s="372"/>
      <c r="Z87" s="366" t="str">
        <f>IF(Z42="","",Z42)</f>
        <v/>
      </c>
      <c r="AA87" s="367"/>
      <c r="AB87" s="422" t="str">
        <f>IF(AB42="","",AB42)</f>
        <v/>
      </c>
      <c r="AC87" s="370">
        <f>IF(AC42="","",AC42)</f>
        <v>0</v>
      </c>
      <c r="AD87" s="371"/>
      <c r="AE87" s="372"/>
      <c r="AF87" s="366" t="str">
        <f>IF(AF42="","",AF42)</f>
        <v/>
      </c>
      <c r="AG87" s="367"/>
      <c r="AH87" s="422" t="str">
        <f>IF(AH42="","",AH42)</f>
        <v/>
      </c>
      <c r="AI87" s="370">
        <f>IF(AI42="","",AI42)</f>
        <v>0</v>
      </c>
      <c r="AJ87" s="371"/>
      <c r="AK87" s="424"/>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row>
    <row r="88" spans="1:107" ht="13.5" customHeight="1">
      <c r="A88" s="73"/>
      <c r="B88" s="73"/>
      <c r="C88" s="528"/>
      <c r="D88" s="529"/>
      <c r="E88" s="529"/>
      <c r="F88" s="529"/>
      <c r="G88" s="529"/>
      <c r="H88" s="529"/>
      <c r="I88" s="529"/>
      <c r="J88" s="530"/>
      <c r="K88" s="377"/>
      <c r="L88" s="369"/>
      <c r="M88" s="531"/>
      <c r="N88" s="419"/>
      <c r="O88" s="420"/>
      <c r="P88" s="421"/>
      <c r="Q88" s="373"/>
      <c r="R88" s="374"/>
      <c r="S88" s="425"/>
      <c r="T88" s="377"/>
      <c r="U88" s="369"/>
      <c r="V88" s="423"/>
      <c r="W88" s="373"/>
      <c r="X88" s="374"/>
      <c r="Y88" s="375"/>
      <c r="Z88" s="368"/>
      <c r="AA88" s="369"/>
      <c r="AB88" s="423"/>
      <c r="AC88" s="373"/>
      <c r="AD88" s="374"/>
      <c r="AE88" s="375"/>
      <c r="AF88" s="368"/>
      <c r="AG88" s="369"/>
      <c r="AH88" s="423"/>
      <c r="AI88" s="373"/>
      <c r="AJ88" s="374"/>
      <c r="AK88" s="425"/>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row>
    <row r="89" spans="1:107" ht="13.5" customHeight="1">
      <c r="A89" s="73"/>
      <c r="B89" s="73"/>
      <c r="C89" s="496" t="str">
        <f>IF(C44="","",C44)</f>
        <v/>
      </c>
      <c r="D89" s="497"/>
      <c r="E89" s="497"/>
      <c r="F89" s="497"/>
      <c r="G89" s="497"/>
      <c r="H89" s="497"/>
      <c r="I89" s="497"/>
      <c r="J89" s="498"/>
      <c r="K89" s="376" t="str">
        <f>IF(K44="","",K44)</f>
        <v/>
      </c>
      <c r="L89" s="367"/>
      <c r="M89" s="479" t="str">
        <f>IF(M44="","",M44)</f>
        <v/>
      </c>
      <c r="N89" s="384" t="str">
        <f>IF(N44="","",N44)</f>
        <v/>
      </c>
      <c r="O89" s="385"/>
      <c r="P89" s="379"/>
      <c r="Q89" s="370">
        <f>IF(Q44="","",Q44)</f>
        <v>0</v>
      </c>
      <c r="R89" s="371"/>
      <c r="S89" s="424"/>
      <c r="T89" s="376" t="str">
        <f>IF(T44="","",T44)</f>
        <v/>
      </c>
      <c r="U89" s="367"/>
      <c r="V89" s="422" t="str">
        <f>IF(V44="","",V44)</f>
        <v/>
      </c>
      <c r="W89" s="370">
        <f>IF(W44="","",W44)</f>
        <v>0</v>
      </c>
      <c r="X89" s="371"/>
      <c r="Y89" s="372"/>
      <c r="Z89" s="366" t="str">
        <f>IF(Z44="","",Z44)</f>
        <v/>
      </c>
      <c r="AA89" s="367"/>
      <c r="AB89" s="422" t="str">
        <f>IF(AB44="","",AB44)</f>
        <v/>
      </c>
      <c r="AC89" s="370">
        <f>IF(AC44="","",AC44)</f>
        <v>0</v>
      </c>
      <c r="AD89" s="371"/>
      <c r="AE89" s="372"/>
      <c r="AF89" s="366" t="str">
        <f>IF(AF44="","",AF44)</f>
        <v/>
      </c>
      <c r="AG89" s="367"/>
      <c r="AH89" s="422" t="str">
        <f>IF(AH44="","",AH44)</f>
        <v/>
      </c>
      <c r="AI89" s="370">
        <f>IF(AI44="","",AI44)</f>
        <v>0</v>
      </c>
      <c r="AJ89" s="371"/>
      <c r="AK89" s="424"/>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row>
    <row r="90" spans="1:107" ht="13.5" customHeight="1">
      <c r="A90" s="73"/>
      <c r="B90" s="73"/>
      <c r="C90" s="499"/>
      <c r="D90" s="500"/>
      <c r="E90" s="500"/>
      <c r="F90" s="500"/>
      <c r="G90" s="500"/>
      <c r="H90" s="500"/>
      <c r="I90" s="500"/>
      <c r="J90" s="501"/>
      <c r="K90" s="502"/>
      <c r="L90" s="503"/>
      <c r="M90" s="480"/>
      <c r="N90" s="386"/>
      <c r="O90" s="387"/>
      <c r="P90" s="381"/>
      <c r="Q90" s="476"/>
      <c r="R90" s="477"/>
      <c r="S90" s="478"/>
      <c r="T90" s="502"/>
      <c r="U90" s="503"/>
      <c r="V90" s="475"/>
      <c r="W90" s="476"/>
      <c r="X90" s="477"/>
      <c r="Y90" s="495"/>
      <c r="Z90" s="504"/>
      <c r="AA90" s="503"/>
      <c r="AB90" s="475"/>
      <c r="AC90" s="476"/>
      <c r="AD90" s="477"/>
      <c r="AE90" s="495"/>
      <c r="AF90" s="504"/>
      <c r="AG90" s="503"/>
      <c r="AH90" s="475"/>
      <c r="AI90" s="476"/>
      <c r="AJ90" s="477"/>
      <c r="AK90" s="478"/>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row>
    <row r="91" spans="1:107" ht="13.5" customHeight="1">
      <c r="A91" s="73"/>
      <c r="B91" s="73"/>
      <c r="C91" s="435" t="s">
        <v>92</v>
      </c>
      <c r="D91" s="436"/>
      <c r="E91" s="436"/>
      <c r="F91" s="436"/>
      <c r="G91" s="436"/>
      <c r="H91" s="436"/>
      <c r="I91" s="436"/>
      <c r="J91" s="437"/>
      <c r="K91" s="378" t="str">
        <f>IF(K46="","",K46)</f>
        <v/>
      </c>
      <c r="L91" s="379"/>
      <c r="M91" s="479" t="str">
        <f>IF(M46="","",M46)</f>
        <v/>
      </c>
      <c r="N91" s="384" t="str">
        <f>IF(N46="","",N46)</f>
        <v/>
      </c>
      <c r="O91" s="385"/>
      <c r="P91" s="379"/>
      <c r="Q91" s="370">
        <f>IF(Q46="","",Q46)</f>
        <v>0</v>
      </c>
      <c r="R91" s="371"/>
      <c r="S91" s="424"/>
      <c r="T91" s="378" t="str">
        <f>IF(T46="","",T46)</f>
        <v/>
      </c>
      <c r="U91" s="379"/>
      <c r="V91" s="422" t="str">
        <f>IF(V46="","",V46)</f>
        <v/>
      </c>
      <c r="W91" s="370">
        <f>IF(W46="","",W46)</f>
        <v>0</v>
      </c>
      <c r="X91" s="371"/>
      <c r="Y91" s="372"/>
      <c r="Z91" s="388" t="str">
        <f>IF(Z46="","",Z46)</f>
        <v/>
      </c>
      <c r="AA91" s="389"/>
      <c r="AB91" s="487" t="str">
        <f>IF(AB46="","",AB46)</f>
        <v/>
      </c>
      <c r="AC91" s="481">
        <f>IF(AC46="","",AC46)</f>
        <v>0</v>
      </c>
      <c r="AD91" s="482"/>
      <c r="AE91" s="483"/>
      <c r="AF91" s="713" t="str">
        <f>IF(AF46="","",AF46)</f>
        <v/>
      </c>
      <c r="AG91" s="714"/>
      <c r="AH91" s="422" t="str">
        <f>IF(AH46="","",AH46)</f>
        <v/>
      </c>
      <c r="AI91" s="370">
        <f>IF(AI46="","",AI46)</f>
        <v>0</v>
      </c>
      <c r="AJ91" s="371"/>
      <c r="AK91" s="424"/>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row>
    <row r="92" spans="1:107" ht="13.5" customHeight="1" thickBot="1">
      <c r="A92" s="73"/>
      <c r="B92" s="73"/>
      <c r="C92" s="438"/>
      <c r="D92" s="439"/>
      <c r="E92" s="439"/>
      <c r="F92" s="439"/>
      <c r="G92" s="439"/>
      <c r="H92" s="439"/>
      <c r="I92" s="439"/>
      <c r="J92" s="440"/>
      <c r="K92" s="380"/>
      <c r="L92" s="381"/>
      <c r="M92" s="480"/>
      <c r="N92" s="386"/>
      <c r="O92" s="387"/>
      <c r="P92" s="381"/>
      <c r="Q92" s="476"/>
      <c r="R92" s="477"/>
      <c r="S92" s="478"/>
      <c r="T92" s="380"/>
      <c r="U92" s="381"/>
      <c r="V92" s="475"/>
      <c r="W92" s="476"/>
      <c r="X92" s="477"/>
      <c r="Y92" s="495"/>
      <c r="Z92" s="390"/>
      <c r="AA92" s="391"/>
      <c r="AB92" s="488"/>
      <c r="AC92" s="484"/>
      <c r="AD92" s="485"/>
      <c r="AE92" s="486"/>
      <c r="AF92" s="394"/>
      <c r="AG92" s="395"/>
      <c r="AH92" s="475"/>
      <c r="AI92" s="476"/>
      <c r="AJ92" s="477"/>
      <c r="AK92" s="478"/>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row>
    <row r="93" spans="1:107" ht="13.5" customHeight="1" thickTop="1" thickBot="1">
      <c r="A93" s="73"/>
      <c r="B93" s="73"/>
      <c r="C93" s="709"/>
      <c r="D93" s="709"/>
      <c r="E93" s="709"/>
      <c r="F93" s="709"/>
      <c r="G93" s="709"/>
      <c r="H93" s="709"/>
      <c r="I93" s="709"/>
      <c r="J93" s="709"/>
      <c r="K93" s="709"/>
      <c r="L93" s="709"/>
      <c r="M93" s="709"/>
      <c r="N93" s="709"/>
      <c r="O93" s="709"/>
      <c r="P93" s="709"/>
      <c r="Q93" s="709"/>
      <c r="R93" s="709"/>
      <c r="S93" s="709"/>
      <c r="T93" s="709"/>
      <c r="U93" s="99"/>
      <c r="V93" s="78"/>
      <c r="W93" s="78"/>
      <c r="X93" s="78"/>
      <c r="Y93" s="78"/>
      <c r="Z93" s="78"/>
      <c r="AA93" s="78"/>
      <c r="AB93" s="78"/>
      <c r="AC93" s="78"/>
      <c r="AD93" s="78"/>
      <c r="AE93" s="78"/>
      <c r="AF93" s="742"/>
      <c r="AG93" s="742"/>
      <c r="AH93" s="742"/>
      <c r="AI93" s="742"/>
      <c r="AJ93" s="742"/>
      <c r="AK93" s="742"/>
      <c r="AL93" s="91"/>
      <c r="AM93" s="91"/>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row>
    <row r="94" spans="1:107" ht="13.5" customHeight="1">
      <c r="A94" s="73"/>
      <c r="B94" s="73"/>
      <c r="C94" s="724" t="s">
        <v>165</v>
      </c>
      <c r="D94" s="725"/>
      <c r="E94" s="726"/>
      <c r="F94" s="715" t="str">
        <f>IF(F49="","",F49)</f>
        <v/>
      </c>
      <c r="G94" s="716"/>
      <c r="H94" s="716"/>
      <c r="I94" s="716"/>
      <c r="J94" s="716"/>
      <c r="K94" s="716"/>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6"/>
      <c r="AK94" s="717"/>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row>
    <row r="95" spans="1:107" ht="13.5" customHeight="1">
      <c r="A95" s="73"/>
      <c r="B95" s="73"/>
      <c r="C95" s="727"/>
      <c r="D95" s="728"/>
      <c r="E95" s="729"/>
      <c r="F95" s="718"/>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20"/>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row>
    <row r="96" spans="1:107" ht="13.5" customHeight="1">
      <c r="A96" s="73"/>
      <c r="B96" s="73"/>
      <c r="C96" s="727"/>
      <c r="D96" s="728"/>
      <c r="E96" s="729"/>
      <c r="F96" s="718"/>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20"/>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row>
    <row r="97" spans="1:107" ht="13.5" customHeight="1" thickBot="1">
      <c r="A97" s="73"/>
      <c r="B97" s="73"/>
      <c r="C97" s="730"/>
      <c r="D97" s="731"/>
      <c r="E97" s="732"/>
      <c r="F97" s="721"/>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row>
    <row r="98" spans="1:107" ht="13.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row>
    <row r="99" spans="1:107" ht="13.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row>
    <row r="100" spans="1:107" ht="13.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row>
    <row r="101" spans="1:107" ht="13.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row>
    <row r="102" spans="1:107" ht="13.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row>
    <row r="103" spans="1:107" ht="13.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row>
    <row r="104" spans="1:107" ht="13.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row>
    <row r="105" spans="1:107" ht="13.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row>
    <row r="106" spans="1:107" ht="13.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row>
    <row r="107" spans="1:107" ht="13.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row>
    <row r="108" spans="1:107" ht="13.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row>
    <row r="109" spans="1:107" ht="13.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row>
    <row r="110" spans="1:107" ht="13.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row>
    <row r="111" spans="1:107" ht="13.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row>
    <row r="112" spans="1:107" ht="13.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row>
    <row r="113" spans="1:107" ht="13.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row>
    <row r="114" spans="1:107" ht="13.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row>
    <row r="115" spans="1:107" ht="13.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row>
    <row r="116" spans="1:107" ht="13.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row>
    <row r="117" spans="1:107" ht="13.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row>
    <row r="118" spans="1:107" ht="13.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row>
    <row r="119" spans="1:107" ht="13.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row>
    <row r="120" spans="1:107" ht="13.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row>
    <row r="121" spans="1:107" ht="13.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row>
    <row r="122" spans="1:107"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row>
    <row r="123" spans="1:107" ht="13.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row>
    <row r="124" spans="1:107" ht="13.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row>
    <row r="125" spans="1:107" ht="13.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row>
    <row r="126" spans="1:107" ht="13.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row>
    <row r="127" spans="1:107" ht="13.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row>
    <row r="128" spans="1:107" ht="13.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row>
    <row r="129" spans="1:107" ht="13.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row>
    <row r="130" spans="1:107" ht="13.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row>
    <row r="131" spans="1:107" ht="13.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row>
    <row r="132" spans="1:107" ht="13.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row>
    <row r="133" spans="1:107" ht="13.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row>
    <row r="134" spans="1:107" ht="13.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row>
    <row r="135" spans="1:107" ht="13.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row>
    <row r="136" spans="1:107" ht="13.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row>
    <row r="137" spans="1:107" ht="13.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row>
    <row r="138" spans="1:107" ht="13.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row>
    <row r="139" spans="1:107"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row>
    <row r="140" spans="1:107" ht="13.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row>
    <row r="141" spans="1:107" ht="13.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row>
    <row r="142" spans="1:107" ht="13.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row>
    <row r="143" spans="1:107" ht="13.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row>
    <row r="144" spans="1:107" ht="13.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row>
    <row r="145" spans="1:107" ht="13.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row>
    <row r="146" spans="1:107" ht="13.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row>
    <row r="147" spans="1:107" ht="13.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row>
    <row r="148" spans="1:107" ht="13.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row>
    <row r="149" spans="1:107"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row>
    <row r="150" spans="1:107" ht="13.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row>
    <row r="151" spans="1:107" ht="13.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row>
    <row r="152" spans="1:107" ht="13.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row>
    <row r="153" spans="1:107" ht="13.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row>
    <row r="154" spans="1:107" ht="13.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row>
    <row r="155" spans="1:107" ht="13.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row>
    <row r="156" spans="1:107" ht="13.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row>
    <row r="157" spans="1:107" ht="13.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row>
    <row r="158" spans="1:107" ht="13.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row>
    <row r="159" spans="1:107" ht="13.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row>
    <row r="160" spans="1:107" ht="13.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row>
    <row r="161" spans="1:107" ht="13.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row>
    <row r="162" spans="1:107" ht="13.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row>
    <row r="163" spans="1:107" ht="13.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row>
    <row r="164" spans="1:107" ht="13.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row>
    <row r="165" spans="1:107" ht="13.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row>
    <row r="166" spans="1:107" ht="13.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row>
    <row r="167" spans="1:107" ht="13.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row>
    <row r="168" spans="1:107" ht="13.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row>
    <row r="169" spans="1:107" ht="13.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row>
    <row r="170" spans="1:107" ht="13.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row>
    <row r="171" spans="1:107" ht="13.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row>
    <row r="172" spans="1:107" ht="13.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row>
    <row r="173" spans="1:107" ht="13.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row>
    <row r="174" spans="1:107" ht="13.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row>
    <row r="175" spans="1:107" ht="13.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row>
    <row r="176" spans="1:107" ht="13.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row>
    <row r="177" spans="1:107" ht="13.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row>
    <row r="178" spans="1:107" ht="13.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row>
    <row r="179" spans="1:107"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row>
    <row r="180" spans="1:107" ht="13.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row>
    <row r="181" spans="1:107" ht="13.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row>
    <row r="182" spans="1:107" ht="13.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row>
    <row r="183" spans="1:107" ht="13.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row>
    <row r="184" spans="1:107" ht="13.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row>
    <row r="185" spans="1:107" ht="13.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row>
    <row r="186" spans="1:107" ht="13.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row>
    <row r="187" spans="1:107" ht="13.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row>
    <row r="188" spans="1:107" ht="13.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row>
    <row r="189" spans="1:107" ht="13.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row>
    <row r="190" spans="1:107" ht="13.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row>
    <row r="191" spans="1:107" ht="13.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row>
    <row r="192" spans="1:107" ht="13.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row>
    <row r="193" spans="1:107" ht="13.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row>
    <row r="194" spans="1:107" ht="13.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row>
    <row r="195" spans="1:107" ht="13.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row>
    <row r="196" spans="1:107" ht="13.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row>
    <row r="197" spans="1:107" ht="13.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row>
    <row r="198" spans="1:107" ht="13.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row>
    <row r="199" spans="1:107" ht="13.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row>
    <row r="200" spans="1:107" ht="13.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row>
    <row r="201" spans="1:107" ht="13.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row>
    <row r="202" spans="1:107" ht="13.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row>
    <row r="203" spans="1:107" ht="13.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row>
    <row r="204" spans="1:107" ht="13.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row>
    <row r="205" spans="1:107" ht="13.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row>
    <row r="206" spans="1:107"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row>
    <row r="207" spans="1:107" ht="13.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row>
    <row r="208" spans="1:107" ht="13.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row>
    <row r="209" spans="1:107" ht="13.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row>
    <row r="210" spans="1:107" ht="13.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row>
  </sheetData>
  <mergeCells count="494">
    <mergeCell ref="T16:U17"/>
    <mergeCell ref="V16:V17"/>
    <mergeCell ref="Z16:AA17"/>
    <mergeCell ref="AB16:AB17"/>
    <mergeCell ref="A1:DC2"/>
    <mergeCell ref="B4:H5"/>
    <mergeCell ref="O8:Z9"/>
    <mergeCell ref="AD8:AE9"/>
    <mergeCell ref="AF8:AF9"/>
    <mergeCell ref="AG8:AG9"/>
    <mergeCell ref="AH8:AH9"/>
    <mergeCell ref="AI8:AI9"/>
    <mergeCell ref="AJ8:AJ9"/>
    <mergeCell ref="AK8:AK9"/>
    <mergeCell ref="T18:U19"/>
    <mergeCell ref="V18:V19"/>
    <mergeCell ref="W18:Y19"/>
    <mergeCell ref="Z18:AA19"/>
    <mergeCell ref="C11:D12"/>
    <mergeCell ref="E11:S12"/>
    <mergeCell ref="Z11:AA12"/>
    <mergeCell ref="AB11:AK12"/>
    <mergeCell ref="C13:J17"/>
    <mergeCell ref="K13:S14"/>
    <mergeCell ref="T13:Y14"/>
    <mergeCell ref="Z13:AE14"/>
    <mergeCell ref="AF13:AK14"/>
    <mergeCell ref="K15:L17"/>
    <mergeCell ref="M15:M17"/>
    <mergeCell ref="N15:P17"/>
    <mergeCell ref="Q15:S17"/>
    <mergeCell ref="T15:V15"/>
    <mergeCell ref="W15:Y17"/>
    <mergeCell ref="Z15:AB15"/>
    <mergeCell ref="AC15:AE17"/>
    <mergeCell ref="AF15:AG17"/>
    <mergeCell ref="AH15:AH17"/>
    <mergeCell ref="AI15:AK17"/>
    <mergeCell ref="AB18:AB19"/>
    <mergeCell ref="AC18:AE19"/>
    <mergeCell ref="AF18:AG19"/>
    <mergeCell ref="AH18:AH19"/>
    <mergeCell ref="AI18:AK19"/>
    <mergeCell ref="C20:J21"/>
    <mergeCell ref="K20:L21"/>
    <mergeCell ref="M20:M21"/>
    <mergeCell ref="N20:P21"/>
    <mergeCell ref="Q20:S21"/>
    <mergeCell ref="T20:U21"/>
    <mergeCell ref="V20:V21"/>
    <mergeCell ref="W20:Y21"/>
    <mergeCell ref="Z20:AA21"/>
    <mergeCell ref="AB20:AB21"/>
    <mergeCell ref="AC20:AE21"/>
    <mergeCell ref="AF20:AG21"/>
    <mergeCell ref="AH20:AH21"/>
    <mergeCell ref="AI20:AK21"/>
    <mergeCell ref="C18:J19"/>
    <mergeCell ref="K18:L19"/>
    <mergeCell ref="M18:M19"/>
    <mergeCell ref="N18:P19"/>
    <mergeCell ref="Q18:S19"/>
    <mergeCell ref="C22:J23"/>
    <mergeCell ref="K22:L23"/>
    <mergeCell ref="M22:M23"/>
    <mergeCell ref="N22:P23"/>
    <mergeCell ref="Q22:S23"/>
    <mergeCell ref="T22:U23"/>
    <mergeCell ref="V22:V23"/>
    <mergeCell ref="W22:Y23"/>
    <mergeCell ref="Z22:AA23"/>
    <mergeCell ref="AC26:AE27"/>
    <mergeCell ref="AF26:AG27"/>
    <mergeCell ref="AH26:AH27"/>
    <mergeCell ref="AI26:AK27"/>
    <mergeCell ref="C24:J25"/>
    <mergeCell ref="K24:L25"/>
    <mergeCell ref="M24:M25"/>
    <mergeCell ref="N24:P25"/>
    <mergeCell ref="Q24:S25"/>
    <mergeCell ref="T24:U25"/>
    <mergeCell ref="V24:V25"/>
    <mergeCell ref="W24:Y25"/>
    <mergeCell ref="Z24:AA25"/>
    <mergeCell ref="AB22:AB23"/>
    <mergeCell ref="AC22:AE23"/>
    <mergeCell ref="AF22:AG23"/>
    <mergeCell ref="AH22:AH23"/>
    <mergeCell ref="AI22:AK23"/>
    <mergeCell ref="AB24:AB25"/>
    <mergeCell ref="AC24:AE25"/>
    <mergeCell ref="AF24:AG25"/>
    <mergeCell ref="AH24:AH25"/>
    <mergeCell ref="AI24:AK25"/>
    <mergeCell ref="AB28:AB29"/>
    <mergeCell ref="AC28:AE29"/>
    <mergeCell ref="AF28:AG29"/>
    <mergeCell ref="AH28:AH29"/>
    <mergeCell ref="AI28:AK29"/>
    <mergeCell ref="C26:J27"/>
    <mergeCell ref="K26:L27"/>
    <mergeCell ref="M26:M27"/>
    <mergeCell ref="N26:P27"/>
    <mergeCell ref="Q26:S27"/>
    <mergeCell ref="C28:J29"/>
    <mergeCell ref="K28:L29"/>
    <mergeCell ref="M28:M29"/>
    <mergeCell ref="N28:P29"/>
    <mergeCell ref="Q28:S29"/>
    <mergeCell ref="T28:U29"/>
    <mergeCell ref="V28:V29"/>
    <mergeCell ref="W28:Y29"/>
    <mergeCell ref="Z28:AA29"/>
    <mergeCell ref="T26:U27"/>
    <mergeCell ref="V26:V27"/>
    <mergeCell ref="W26:Y27"/>
    <mergeCell ref="Z26:AA27"/>
    <mergeCell ref="AB26:AB27"/>
    <mergeCell ref="C30:J31"/>
    <mergeCell ref="K30:L31"/>
    <mergeCell ref="M30:M31"/>
    <mergeCell ref="N30:P31"/>
    <mergeCell ref="Q30:S31"/>
    <mergeCell ref="T30:U31"/>
    <mergeCell ref="V30:V31"/>
    <mergeCell ref="W30:Y31"/>
    <mergeCell ref="Z30:AA31"/>
    <mergeCell ref="AC34:AE35"/>
    <mergeCell ref="AF34:AG35"/>
    <mergeCell ref="AH34:AH35"/>
    <mergeCell ref="AI34:AK35"/>
    <mergeCell ref="C32:J33"/>
    <mergeCell ref="K32:L33"/>
    <mergeCell ref="M32:M33"/>
    <mergeCell ref="N32:P33"/>
    <mergeCell ref="Q32:S33"/>
    <mergeCell ref="T32:U33"/>
    <mergeCell ref="V32:V33"/>
    <mergeCell ref="W32:Y33"/>
    <mergeCell ref="Z32:AA33"/>
    <mergeCell ref="AB30:AB31"/>
    <mergeCell ref="AC30:AE31"/>
    <mergeCell ref="AF30:AG31"/>
    <mergeCell ref="AH30:AH31"/>
    <mergeCell ref="AI30:AK31"/>
    <mergeCell ref="AB32:AB33"/>
    <mergeCell ref="AC32:AE33"/>
    <mergeCell ref="AF32:AG33"/>
    <mergeCell ref="AH32:AH33"/>
    <mergeCell ref="AI32:AK33"/>
    <mergeCell ref="AB36:AB37"/>
    <mergeCell ref="AC36:AE37"/>
    <mergeCell ref="AF36:AG37"/>
    <mergeCell ref="AH36:AH37"/>
    <mergeCell ref="AI36:AK37"/>
    <mergeCell ref="C34:J35"/>
    <mergeCell ref="K34:L35"/>
    <mergeCell ref="M34:M35"/>
    <mergeCell ref="N34:P35"/>
    <mergeCell ref="Q34:S35"/>
    <mergeCell ref="C36:J37"/>
    <mergeCell ref="K36:L37"/>
    <mergeCell ref="M36:M37"/>
    <mergeCell ref="N36:P37"/>
    <mergeCell ref="Q36:S37"/>
    <mergeCell ref="T36:U37"/>
    <mergeCell ref="V36:V37"/>
    <mergeCell ref="W36:Y37"/>
    <mergeCell ref="Z36:AA37"/>
    <mergeCell ref="T34:U35"/>
    <mergeCell ref="V34:V35"/>
    <mergeCell ref="W34:Y35"/>
    <mergeCell ref="Z34:AA35"/>
    <mergeCell ref="AB34:AB35"/>
    <mergeCell ref="C38:J39"/>
    <mergeCell ref="K38:L39"/>
    <mergeCell ref="M38:M39"/>
    <mergeCell ref="N38:P39"/>
    <mergeCell ref="Q38:S39"/>
    <mergeCell ref="T38:U39"/>
    <mergeCell ref="V38:V39"/>
    <mergeCell ref="W38:Y39"/>
    <mergeCell ref="Z38:AA39"/>
    <mergeCell ref="AC42:AE43"/>
    <mergeCell ref="AF42:AG43"/>
    <mergeCell ref="AH42:AH43"/>
    <mergeCell ref="AI42:AK43"/>
    <mergeCell ref="C40:J41"/>
    <mergeCell ref="K40:L41"/>
    <mergeCell ref="M40:M41"/>
    <mergeCell ref="N40:P41"/>
    <mergeCell ref="Q40:S41"/>
    <mergeCell ref="T40:U41"/>
    <mergeCell ref="V40:V41"/>
    <mergeCell ref="W40:Y41"/>
    <mergeCell ref="Z40:AA41"/>
    <mergeCell ref="AB38:AB39"/>
    <mergeCell ref="AC38:AE39"/>
    <mergeCell ref="AF38:AG39"/>
    <mergeCell ref="AH38:AH39"/>
    <mergeCell ref="AI38:AK39"/>
    <mergeCell ref="AB40:AB41"/>
    <mergeCell ref="AC40:AE41"/>
    <mergeCell ref="AF40:AG41"/>
    <mergeCell ref="AH40:AH41"/>
    <mergeCell ref="AI40:AK41"/>
    <mergeCell ref="AB44:AB45"/>
    <mergeCell ref="AC44:AE45"/>
    <mergeCell ref="AF44:AG45"/>
    <mergeCell ref="AH44:AH45"/>
    <mergeCell ref="AI44:AK45"/>
    <mergeCell ref="C42:J43"/>
    <mergeCell ref="K42:L43"/>
    <mergeCell ref="M42:M43"/>
    <mergeCell ref="N42:P43"/>
    <mergeCell ref="Q42:S43"/>
    <mergeCell ref="C44:J45"/>
    <mergeCell ref="K44:L45"/>
    <mergeCell ref="M44:M45"/>
    <mergeCell ref="N44:P45"/>
    <mergeCell ref="Q44:S45"/>
    <mergeCell ref="T44:U45"/>
    <mergeCell ref="V44:V45"/>
    <mergeCell ref="W44:Y45"/>
    <mergeCell ref="Z44:AA45"/>
    <mergeCell ref="T42:U43"/>
    <mergeCell ref="V42:V43"/>
    <mergeCell ref="W42:Y43"/>
    <mergeCell ref="Z42:AA43"/>
    <mergeCell ref="AB42:AB43"/>
    <mergeCell ref="AH53:AH54"/>
    <mergeCell ref="AI53:AI54"/>
    <mergeCell ref="AH46:AH47"/>
    <mergeCell ref="AI46:AK47"/>
    <mergeCell ref="C48:T48"/>
    <mergeCell ref="W48:AM48"/>
    <mergeCell ref="C49:E52"/>
    <mergeCell ref="F49:AK52"/>
    <mergeCell ref="V46:V47"/>
    <mergeCell ref="W46:Y47"/>
    <mergeCell ref="AJ53:AJ54"/>
    <mergeCell ref="AK53:AK54"/>
    <mergeCell ref="Z46:AA47"/>
    <mergeCell ref="AB46:AB47"/>
    <mergeCell ref="AC46:AE47"/>
    <mergeCell ref="AF46:AG47"/>
    <mergeCell ref="C46:J47"/>
    <mergeCell ref="K46:L47"/>
    <mergeCell ref="M46:M47"/>
    <mergeCell ref="N46:P47"/>
    <mergeCell ref="Q46:S47"/>
    <mergeCell ref="T46:U47"/>
    <mergeCell ref="C56:D57"/>
    <mergeCell ref="E56:S57"/>
    <mergeCell ref="Z56:AA57"/>
    <mergeCell ref="AB56:AK57"/>
    <mergeCell ref="O53:Z54"/>
    <mergeCell ref="AD53:AE54"/>
    <mergeCell ref="AF53:AF54"/>
    <mergeCell ref="AG53:AG54"/>
    <mergeCell ref="C58:J62"/>
    <mergeCell ref="K58:S59"/>
    <mergeCell ref="T58:Y59"/>
    <mergeCell ref="Z58:AE59"/>
    <mergeCell ref="AF58:AK59"/>
    <mergeCell ref="K60:L62"/>
    <mergeCell ref="M60:M62"/>
    <mergeCell ref="N60:P62"/>
    <mergeCell ref="Q60:S62"/>
    <mergeCell ref="T60:V60"/>
    <mergeCell ref="W60:Y62"/>
    <mergeCell ref="Z60:AB60"/>
    <mergeCell ref="AC60:AE62"/>
    <mergeCell ref="AF60:AG62"/>
    <mergeCell ref="AH60:AH62"/>
    <mergeCell ref="AI60:AK62"/>
    <mergeCell ref="T61:U62"/>
    <mergeCell ref="V61:V62"/>
    <mergeCell ref="Z61:AA62"/>
    <mergeCell ref="AB61:AB62"/>
    <mergeCell ref="C63:J64"/>
    <mergeCell ref="K63:L64"/>
    <mergeCell ref="M63:M64"/>
    <mergeCell ref="N63:P64"/>
    <mergeCell ref="Q63:S64"/>
    <mergeCell ref="T63:U64"/>
    <mergeCell ref="V63:V64"/>
    <mergeCell ref="W63:Y64"/>
    <mergeCell ref="Z63:AA64"/>
    <mergeCell ref="AB63:AB64"/>
    <mergeCell ref="AC63:AE64"/>
    <mergeCell ref="AF63:AG64"/>
    <mergeCell ref="AH63:AH64"/>
    <mergeCell ref="AI63:AK64"/>
    <mergeCell ref="C65:J66"/>
    <mergeCell ref="K65:L66"/>
    <mergeCell ref="M65:M66"/>
    <mergeCell ref="N65:P66"/>
    <mergeCell ref="Q65:S66"/>
    <mergeCell ref="T65:U66"/>
    <mergeCell ref="V65:V66"/>
    <mergeCell ref="W65:Y66"/>
    <mergeCell ref="Z65:AA66"/>
    <mergeCell ref="AB65:AB66"/>
    <mergeCell ref="AC65:AE66"/>
    <mergeCell ref="AF65:AG66"/>
    <mergeCell ref="AH65:AH66"/>
    <mergeCell ref="AI65:AK66"/>
    <mergeCell ref="C67:J68"/>
    <mergeCell ref="K67:L68"/>
    <mergeCell ref="M67:M68"/>
    <mergeCell ref="N67:P68"/>
    <mergeCell ref="Q67:S68"/>
    <mergeCell ref="T67:U68"/>
    <mergeCell ref="V67:V68"/>
    <mergeCell ref="W67:Y68"/>
    <mergeCell ref="Z67:AA68"/>
    <mergeCell ref="AC71:AE72"/>
    <mergeCell ref="AF71:AG72"/>
    <mergeCell ref="AH71:AH72"/>
    <mergeCell ref="AI71:AK72"/>
    <mergeCell ref="C69:J70"/>
    <mergeCell ref="K69:L70"/>
    <mergeCell ref="M69:M70"/>
    <mergeCell ref="N69:P70"/>
    <mergeCell ref="Q69:S70"/>
    <mergeCell ref="T69:U70"/>
    <mergeCell ref="V69:V70"/>
    <mergeCell ref="W69:Y70"/>
    <mergeCell ref="Z69:AA70"/>
    <mergeCell ref="AB67:AB68"/>
    <mergeCell ref="AC67:AE68"/>
    <mergeCell ref="AF67:AG68"/>
    <mergeCell ref="AH67:AH68"/>
    <mergeCell ref="AI67:AK68"/>
    <mergeCell ref="AB69:AB70"/>
    <mergeCell ref="AC69:AE70"/>
    <mergeCell ref="AF69:AG70"/>
    <mergeCell ref="AH69:AH70"/>
    <mergeCell ref="AI69:AK70"/>
    <mergeCell ref="AB73:AB74"/>
    <mergeCell ref="AC73:AE74"/>
    <mergeCell ref="AF73:AG74"/>
    <mergeCell ref="AH73:AH74"/>
    <mergeCell ref="AI73:AK74"/>
    <mergeCell ref="C71:J72"/>
    <mergeCell ref="K71:L72"/>
    <mergeCell ref="M71:M72"/>
    <mergeCell ref="N71:P72"/>
    <mergeCell ref="Q71:S72"/>
    <mergeCell ref="C73:J74"/>
    <mergeCell ref="K73:L74"/>
    <mergeCell ref="M73:M74"/>
    <mergeCell ref="N73:P74"/>
    <mergeCell ref="Q73:S74"/>
    <mergeCell ref="T73:U74"/>
    <mergeCell ref="V73:V74"/>
    <mergeCell ref="W73:Y74"/>
    <mergeCell ref="Z73:AA74"/>
    <mergeCell ref="T71:U72"/>
    <mergeCell ref="V71:V72"/>
    <mergeCell ref="W71:Y72"/>
    <mergeCell ref="Z71:AA72"/>
    <mergeCell ref="AB71:AB72"/>
    <mergeCell ref="C75:J76"/>
    <mergeCell ref="K75:L76"/>
    <mergeCell ref="M75:M76"/>
    <mergeCell ref="N75:P76"/>
    <mergeCell ref="Q75:S76"/>
    <mergeCell ref="T75:U76"/>
    <mergeCell ref="V75:V76"/>
    <mergeCell ref="W75:Y76"/>
    <mergeCell ref="Z75:AA76"/>
    <mergeCell ref="AC79:AE80"/>
    <mergeCell ref="AF79:AG80"/>
    <mergeCell ref="AH79:AH80"/>
    <mergeCell ref="AI79:AK80"/>
    <mergeCell ref="C77:J78"/>
    <mergeCell ref="K77:L78"/>
    <mergeCell ref="M77:M78"/>
    <mergeCell ref="N77:P78"/>
    <mergeCell ref="Q77:S78"/>
    <mergeCell ref="T77:U78"/>
    <mergeCell ref="V77:V78"/>
    <mergeCell ref="W77:Y78"/>
    <mergeCell ref="Z77:AA78"/>
    <mergeCell ref="AB75:AB76"/>
    <mergeCell ref="AC75:AE76"/>
    <mergeCell ref="AF75:AG76"/>
    <mergeCell ref="AH75:AH76"/>
    <mergeCell ref="AI75:AK76"/>
    <mergeCell ref="AB77:AB78"/>
    <mergeCell ref="AC77:AE78"/>
    <mergeCell ref="AF77:AG78"/>
    <mergeCell ref="AH77:AH78"/>
    <mergeCell ref="AI77:AK78"/>
    <mergeCell ref="AB81:AB82"/>
    <mergeCell ref="AC81:AE82"/>
    <mergeCell ref="AF81:AG82"/>
    <mergeCell ref="AH81:AH82"/>
    <mergeCell ref="AI81:AK82"/>
    <mergeCell ref="C79:J80"/>
    <mergeCell ref="K79:L80"/>
    <mergeCell ref="M79:M80"/>
    <mergeCell ref="N79:P80"/>
    <mergeCell ref="Q79:S80"/>
    <mergeCell ref="C81:J82"/>
    <mergeCell ref="K81:L82"/>
    <mergeCell ref="M81:M82"/>
    <mergeCell ref="N81:P82"/>
    <mergeCell ref="Q81:S82"/>
    <mergeCell ref="T81:U82"/>
    <mergeCell ref="V81:V82"/>
    <mergeCell ref="W81:Y82"/>
    <mergeCell ref="Z81:AA82"/>
    <mergeCell ref="T79:U80"/>
    <mergeCell ref="V79:V80"/>
    <mergeCell ref="W79:Y80"/>
    <mergeCell ref="Z79:AA80"/>
    <mergeCell ref="AB79:AB80"/>
    <mergeCell ref="C83:J84"/>
    <mergeCell ref="K83:L84"/>
    <mergeCell ref="M83:M84"/>
    <mergeCell ref="N83:P84"/>
    <mergeCell ref="Q83:S84"/>
    <mergeCell ref="T83:U84"/>
    <mergeCell ref="V83:V84"/>
    <mergeCell ref="W83:Y84"/>
    <mergeCell ref="Z83:AA84"/>
    <mergeCell ref="AC87:AE88"/>
    <mergeCell ref="AF87:AG88"/>
    <mergeCell ref="AH87:AH88"/>
    <mergeCell ref="AI87:AK88"/>
    <mergeCell ref="C85:J86"/>
    <mergeCell ref="K85:L86"/>
    <mergeCell ref="M85:M86"/>
    <mergeCell ref="N85:P86"/>
    <mergeCell ref="Q85:S86"/>
    <mergeCell ref="T85:U86"/>
    <mergeCell ref="V85:V86"/>
    <mergeCell ref="W85:Y86"/>
    <mergeCell ref="Z85:AA86"/>
    <mergeCell ref="AB83:AB84"/>
    <mergeCell ref="AC83:AE84"/>
    <mergeCell ref="AF83:AG84"/>
    <mergeCell ref="AH83:AH84"/>
    <mergeCell ref="AI83:AK84"/>
    <mergeCell ref="AB85:AB86"/>
    <mergeCell ref="AC85:AE86"/>
    <mergeCell ref="AF85:AG86"/>
    <mergeCell ref="AH85:AH86"/>
    <mergeCell ref="AI85:AK86"/>
    <mergeCell ref="AB89:AB90"/>
    <mergeCell ref="AC89:AE90"/>
    <mergeCell ref="AF89:AG90"/>
    <mergeCell ref="AH89:AH90"/>
    <mergeCell ref="AI89:AK90"/>
    <mergeCell ref="C87:J88"/>
    <mergeCell ref="K87:L88"/>
    <mergeCell ref="M87:M88"/>
    <mergeCell ref="N87:P88"/>
    <mergeCell ref="Q87:S88"/>
    <mergeCell ref="C89:J90"/>
    <mergeCell ref="K89:L90"/>
    <mergeCell ref="M89:M90"/>
    <mergeCell ref="N89:P90"/>
    <mergeCell ref="Q89:S90"/>
    <mergeCell ref="T89:U90"/>
    <mergeCell ref="V89:V90"/>
    <mergeCell ref="W89:Y90"/>
    <mergeCell ref="Z89:AA90"/>
    <mergeCell ref="T87:U88"/>
    <mergeCell ref="V87:V88"/>
    <mergeCell ref="W87:Y88"/>
    <mergeCell ref="Z87:AA88"/>
    <mergeCell ref="AB87:AB88"/>
    <mergeCell ref="AI91:AK92"/>
    <mergeCell ref="C93:T93"/>
    <mergeCell ref="AF93:AK93"/>
    <mergeCell ref="C94:E97"/>
    <mergeCell ref="F94:AK97"/>
    <mergeCell ref="V91:V92"/>
    <mergeCell ref="W91:Y92"/>
    <mergeCell ref="Z91:AA92"/>
    <mergeCell ref="AB91:AB92"/>
    <mergeCell ref="AC91:AE92"/>
    <mergeCell ref="AF91:AG92"/>
    <mergeCell ref="C91:J92"/>
    <mergeCell ref="K91:L92"/>
    <mergeCell ref="M91:M92"/>
    <mergeCell ref="N91:P92"/>
    <mergeCell ref="Q91:S92"/>
    <mergeCell ref="T91:U92"/>
    <mergeCell ref="AH91:AH92"/>
  </mergeCells>
  <phoneticPr fontId="10"/>
  <dataValidations count="2">
    <dataValidation imeMode="off" allowBlank="1" showInputMessage="1" showErrorMessage="1" sqref="AF73 T44 K44 K42 K18 K20 K22 K24 K26 K28 K30 K32 K34 K36 K38 K40 T18 T20 T24 T22 T28 T26 T32 T30 T36 T34 T38 T42 T40 Z44 Z18 Z20 Z24 Z22 Z28 Z26 Z32 Z30 Z36 Z34 Z38 Z42 Z40 AF75 AF77 AF79 AF81 AF83 AF85 AF87 AF89 K91 N91 T91 Z91 AF91 N44 N18 N20 N22 N24 N26 N28 N30 N32 N42 N40 N38 N34 N36 Z65 N65 N63 K65 K63 K67 K69 K71 K73 K75 K77 K79 K81 K83 K85 K87 T63 N67 N69 N71 N73 N75 N77 N79 N81 N83 N85 N87 N89 T65 Z63 T67 T69 T71 T73 T75 T77 T79 T81 T83 T85 T87 T89 Z67 AF63 Z69 Z71 Z73 Z75 Z77 Z79 Z81 Z83 Z85 Z87 Z89 K89 AF65 AF67 AF69 AF71 AF18 AF20 AF22 AF24 AF26 AF28 AF30 AF32 AF34 AF36 AF38 AF40 AF42 AF44"/>
    <dataValidation imeMode="on" allowBlank="1" showInputMessage="1" showErrorMessage="1" sqref="M18:M45 C18:J45 C63:J90 M63:M92"/>
  </dataValidations>
  <printOptions horizontalCentered="1" verticalCentered="1"/>
  <pageMargins left="0.39370078740157483" right="0" top="0.39370078740157483" bottom="0" header="0" footer="0.19685039370078741"/>
  <pageSetup paperSize="9" scale="86" orientation="landscape" blackAndWhite="1" r:id="rId1"/>
  <headerFooter>
    <oddFooter>&amp;R№10</oddFooter>
  </headerFooter>
  <rowBreaks count="1" manualBreakCount="1">
    <brk id="52" min="2"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入力シート</vt:lpstr>
      <vt:lpstr>取極請求書（表紙）</vt:lpstr>
      <vt:lpstr>出来高明細書①</vt:lpstr>
      <vt:lpstr>出来高明細書②</vt:lpstr>
      <vt:lpstr>出来高明細書③</vt:lpstr>
      <vt:lpstr>出来高明細書④</vt:lpstr>
      <vt:lpstr>出来高明細書⑤</vt:lpstr>
      <vt:lpstr>出来高明細書⑥</vt:lpstr>
      <vt:lpstr>出来高明細書⑦</vt:lpstr>
      <vt:lpstr>出来高明細書⑧</vt:lpstr>
      <vt:lpstr>出来高明細書⑨</vt:lpstr>
      <vt:lpstr>出来高明細書⑩</vt:lpstr>
      <vt:lpstr>'取極請求書（表紙）'!Print_Area</vt:lpstr>
      <vt:lpstr>出来高明細書①!Print_Area</vt:lpstr>
      <vt:lpstr>出来高明細書②!Print_Area</vt:lpstr>
      <vt:lpstr>出来高明細書③!Print_Area</vt:lpstr>
      <vt:lpstr>出来高明細書④!Print_Area</vt:lpstr>
      <vt:lpstr>出来高明細書⑤!Print_Area</vt:lpstr>
      <vt:lpstr>出来高明細書⑥!Print_Area</vt:lpstr>
      <vt:lpstr>出来高明細書⑦!Print_Area</vt:lpstr>
      <vt:lpstr>出来高明細書⑧!Print_Area</vt:lpstr>
      <vt:lpstr>出来高明細書⑨!Print_Area</vt:lpstr>
      <vt:lpstr>出来高明細書⑩!Print_Area</vt:lpstr>
      <vt:lpstr>入力シート!Print_Area</vt:lpstr>
    </vt:vector>
  </TitlesOfParts>
  <Company>四国土建株式会社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2018-2</cp:lastModifiedBy>
  <cp:lastPrinted>2016-10-26T05:55:28Z</cp:lastPrinted>
  <dcterms:created xsi:type="dcterms:W3CDTF">2012-10-24T06:49:47Z</dcterms:created>
  <dcterms:modified xsi:type="dcterms:W3CDTF">2022-07-22T05:24:11Z</dcterms:modified>
</cp:coreProperties>
</file>